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Maps\01 INQUIRIES\Super (inquiry-study)\3. Assessment\02-draft\website\"/>
    </mc:Choice>
  </mc:AlternateContent>
  <bookViews>
    <workbookView xWindow="0" yWindow="0" windowWidth="19176" windowHeight="7116"/>
  </bookViews>
  <sheets>
    <sheet name="Introduction" sheetId="9" r:id="rId1"/>
    <sheet name="Q1-Q2" sheetId="2" r:id="rId2"/>
    <sheet name="Q3" sheetId="6" r:id="rId3"/>
    <sheet name="Q4" sheetId="1" r:id="rId4"/>
    <sheet name="Q5" sheetId="7" r:id="rId5"/>
    <sheet name="Q6" sheetId="8" r:id="rId6"/>
    <sheet name="Q7" sheetId="10" r:id="rId7"/>
    <sheet name="APRA data" sheetId="3" state="hidden" r:id="rId8"/>
    <sheet name="Validation codes" sheetId="4" state="hidden" r:id="rId9"/>
    <sheet name="Collection page" sheetId="5" state="hidden" r:id="rId10"/>
  </sheets>
  <definedNames>
    <definedName name="_xlnm._FilterDatabase" localSheetId="7" hidden="1">'APRA data'!$A$2:$F$188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 i="1" l="1"/>
  <c r="Q24" i="1"/>
  <c r="Q25" i="1"/>
  <c r="Q22" i="1"/>
  <c r="F81" i="5" l="1"/>
  <c r="H58" i="5"/>
  <c r="B88" i="5"/>
  <c r="B85" i="5"/>
  <c r="B66" i="5"/>
  <c r="B75" i="5"/>
  <c r="C75" i="5"/>
  <c r="D75" i="5"/>
  <c r="E75" i="5"/>
  <c r="F75" i="5"/>
  <c r="G75" i="5"/>
  <c r="H75" i="5"/>
  <c r="I75" i="5"/>
  <c r="J75" i="5"/>
  <c r="K75" i="5"/>
  <c r="L75" i="5"/>
  <c r="M75" i="5"/>
  <c r="N75" i="5"/>
  <c r="O75" i="5"/>
  <c r="B76" i="5"/>
  <c r="C76" i="5"/>
  <c r="D76" i="5"/>
  <c r="E76" i="5"/>
  <c r="F76" i="5"/>
  <c r="G76" i="5"/>
  <c r="H76" i="5"/>
  <c r="I76" i="5"/>
  <c r="J76" i="5"/>
  <c r="K76" i="5"/>
  <c r="L76" i="5"/>
  <c r="M76" i="5"/>
  <c r="N76" i="5"/>
  <c r="O76" i="5"/>
  <c r="B77" i="5"/>
  <c r="C77" i="5"/>
  <c r="D77" i="5"/>
  <c r="E77" i="5"/>
  <c r="F77" i="5"/>
  <c r="G77" i="5"/>
  <c r="H77" i="5"/>
  <c r="I77" i="5"/>
  <c r="J77" i="5"/>
  <c r="K77" i="5"/>
  <c r="L77" i="5"/>
  <c r="M77" i="5"/>
  <c r="N77" i="5"/>
  <c r="O77" i="5"/>
  <c r="B78" i="5"/>
  <c r="C78" i="5"/>
  <c r="D78" i="5"/>
  <c r="E78" i="5"/>
  <c r="F78" i="5"/>
  <c r="G78" i="5"/>
  <c r="H78" i="5"/>
  <c r="I78" i="5"/>
  <c r="J78" i="5"/>
  <c r="K78" i="5"/>
  <c r="L78" i="5"/>
  <c r="M78" i="5"/>
  <c r="N78" i="5"/>
  <c r="O78" i="5"/>
  <c r="B79" i="5"/>
  <c r="C79" i="5"/>
  <c r="D79" i="5"/>
  <c r="E79" i="5"/>
  <c r="F79" i="5"/>
  <c r="G79" i="5"/>
  <c r="H79" i="5"/>
  <c r="I79" i="5"/>
  <c r="J79" i="5"/>
  <c r="K79" i="5"/>
  <c r="L79" i="5"/>
  <c r="M79" i="5"/>
  <c r="N79" i="5"/>
  <c r="O79" i="5"/>
  <c r="B80" i="5"/>
  <c r="C80" i="5"/>
  <c r="D80" i="5"/>
  <c r="E80" i="5"/>
  <c r="F80" i="5"/>
  <c r="G80" i="5"/>
  <c r="H80" i="5"/>
  <c r="I80" i="5"/>
  <c r="J80" i="5"/>
  <c r="K80" i="5"/>
  <c r="L80" i="5"/>
  <c r="M80" i="5"/>
  <c r="N80" i="5"/>
  <c r="O80" i="5"/>
  <c r="B81" i="5"/>
  <c r="C81" i="5"/>
  <c r="D81" i="5"/>
  <c r="E81" i="5"/>
  <c r="G81" i="5"/>
  <c r="H81" i="5"/>
  <c r="I81" i="5"/>
  <c r="J81" i="5"/>
  <c r="K81" i="5"/>
  <c r="L81" i="5"/>
  <c r="M81" i="5"/>
  <c r="N81" i="5"/>
  <c r="O81" i="5"/>
  <c r="B82" i="5"/>
  <c r="C82" i="5"/>
  <c r="D82" i="5"/>
  <c r="E82" i="5"/>
  <c r="F82" i="5"/>
  <c r="G82" i="5"/>
  <c r="H82" i="5"/>
  <c r="I82" i="5"/>
  <c r="J82" i="5"/>
  <c r="K82" i="5"/>
  <c r="L82" i="5"/>
  <c r="M82" i="5"/>
  <c r="N82" i="5"/>
  <c r="O82" i="5"/>
  <c r="B83" i="5"/>
  <c r="C83" i="5"/>
  <c r="D83" i="5"/>
  <c r="E83" i="5"/>
  <c r="F83" i="5"/>
  <c r="G83" i="5"/>
  <c r="H83" i="5"/>
  <c r="I83" i="5"/>
  <c r="J83" i="5"/>
  <c r="K83" i="5"/>
  <c r="L83" i="5"/>
  <c r="M83" i="5"/>
  <c r="N83" i="5"/>
  <c r="O83" i="5"/>
  <c r="C74" i="5"/>
  <c r="D74" i="5"/>
  <c r="E74" i="5"/>
  <c r="F74" i="5"/>
  <c r="G74" i="5"/>
  <c r="H74" i="5"/>
  <c r="I74" i="5"/>
  <c r="J74" i="5"/>
  <c r="K74" i="5"/>
  <c r="L74" i="5"/>
  <c r="M74" i="5"/>
  <c r="N74" i="5"/>
  <c r="O74" i="5"/>
  <c r="B74" i="5"/>
  <c r="B56" i="5"/>
  <c r="C56" i="5"/>
  <c r="D56" i="5"/>
  <c r="E56" i="5"/>
  <c r="F56" i="5"/>
  <c r="G56" i="5"/>
  <c r="H56" i="5"/>
  <c r="I56" i="5"/>
  <c r="J56" i="5"/>
  <c r="K56" i="5"/>
  <c r="L56" i="5"/>
  <c r="M56" i="5"/>
  <c r="N56" i="5"/>
  <c r="O56" i="5"/>
  <c r="B57" i="5"/>
  <c r="C57" i="5"/>
  <c r="D57" i="5"/>
  <c r="E57" i="5"/>
  <c r="F57" i="5"/>
  <c r="G57" i="5"/>
  <c r="H57" i="5"/>
  <c r="I57" i="5"/>
  <c r="J57" i="5"/>
  <c r="K57" i="5"/>
  <c r="L57" i="5"/>
  <c r="M57" i="5"/>
  <c r="N57" i="5"/>
  <c r="O57" i="5"/>
  <c r="B58" i="5"/>
  <c r="C58" i="5"/>
  <c r="D58" i="5"/>
  <c r="E58" i="5"/>
  <c r="F58" i="5"/>
  <c r="G58" i="5"/>
  <c r="I58" i="5"/>
  <c r="J58" i="5"/>
  <c r="K58" i="5"/>
  <c r="L58" i="5"/>
  <c r="M58" i="5"/>
  <c r="N58" i="5"/>
  <c r="O58" i="5"/>
  <c r="B59" i="5"/>
  <c r="C59" i="5"/>
  <c r="D59" i="5"/>
  <c r="E59" i="5"/>
  <c r="F59" i="5"/>
  <c r="G59" i="5"/>
  <c r="H59" i="5"/>
  <c r="I59" i="5"/>
  <c r="J59" i="5"/>
  <c r="K59" i="5"/>
  <c r="L59" i="5"/>
  <c r="M59" i="5"/>
  <c r="N59" i="5"/>
  <c r="O59" i="5"/>
  <c r="B60" i="5"/>
  <c r="C60" i="5"/>
  <c r="D60" i="5"/>
  <c r="E60" i="5"/>
  <c r="F60" i="5"/>
  <c r="G60" i="5"/>
  <c r="H60" i="5"/>
  <c r="I60" i="5"/>
  <c r="J60" i="5"/>
  <c r="K60" i="5"/>
  <c r="L60" i="5"/>
  <c r="M60" i="5"/>
  <c r="N60" i="5"/>
  <c r="O60" i="5"/>
  <c r="B61" i="5"/>
  <c r="C61" i="5"/>
  <c r="D61" i="5"/>
  <c r="E61" i="5"/>
  <c r="F61" i="5"/>
  <c r="G61" i="5"/>
  <c r="H61" i="5"/>
  <c r="I61" i="5"/>
  <c r="J61" i="5"/>
  <c r="K61" i="5"/>
  <c r="L61" i="5"/>
  <c r="M61" i="5"/>
  <c r="N61" i="5"/>
  <c r="O61" i="5"/>
  <c r="B62" i="5"/>
  <c r="C62" i="5"/>
  <c r="D62" i="5"/>
  <c r="E62" i="5"/>
  <c r="F62" i="5"/>
  <c r="G62" i="5"/>
  <c r="H62" i="5"/>
  <c r="I62" i="5"/>
  <c r="J62" i="5"/>
  <c r="K62" i="5"/>
  <c r="L62" i="5"/>
  <c r="M62" i="5"/>
  <c r="N62" i="5"/>
  <c r="O62" i="5"/>
  <c r="B63" i="5"/>
  <c r="C63" i="5"/>
  <c r="D63" i="5"/>
  <c r="E63" i="5"/>
  <c r="F63" i="5"/>
  <c r="G63" i="5"/>
  <c r="H63" i="5"/>
  <c r="I63" i="5"/>
  <c r="J63" i="5"/>
  <c r="K63" i="5"/>
  <c r="L63" i="5"/>
  <c r="M63" i="5"/>
  <c r="N63" i="5"/>
  <c r="O63" i="5"/>
  <c r="B64" i="5"/>
  <c r="C64" i="5"/>
  <c r="D64" i="5"/>
  <c r="E64" i="5"/>
  <c r="F64" i="5"/>
  <c r="G64" i="5"/>
  <c r="H64" i="5"/>
  <c r="I64" i="5"/>
  <c r="J64" i="5"/>
  <c r="K64" i="5"/>
  <c r="L64" i="5"/>
  <c r="M64" i="5"/>
  <c r="N64" i="5"/>
  <c r="O64" i="5"/>
  <c r="C55" i="5"/>
  <c r="D55" i="5"/>
  <c r="E55" i="5"/>
  <c r="F55" i="5"/>
  <c r="G55" i="5"/>
  <c r="H55" i="5"/>
  <c r="I55" i="5"/>
  <c r="J55" i="5"/>
  <c r="K55" i="5"/>
  <c r="L55" i="5"/>
  <c r="M55" i="5"/>
  <c r="N55" i="5"/>
  <c r="O55" i="5"/>
  <c r="B55" i="5"/>
  <c r="B34" i="5"/>
  <c r="B47" i="5"/>
  <c r="B45" i="5"/>
  <c r="B27" i="5"/>
  <c r="O35" i="5"/>
  <c r="P35" i="5"/>
  <c r="O36" i="5"/>
  <c r="P36" i="5"/>
  <c r="O37" i="5"/>
  <c r="P37" i="5"/>
  <c r="O38" i="5"/>
  <c r="P38" i="5"/>
  <c r="O39" i="5"/>
  <c r="P39" i="5"/>
  <c r="O40" i="5"/>
  <c r="O41" i="5"/>
  <c r="O42" i="5"/>
  <c r="O43" i="5"/>
  <c r="P34" i="5"/>
  <c r="B35" i="5"/>
  <c r="C35" i="5"/>
  <c r="D35" i="5"/>
  <c r="E35" i="5"/>
  <c r="F35" i="5"/>
  <c r="G35" i="5"/>
  <c r="H35" i="5"/>
  <c r="I35" i="5"/>
  <c r="J35" i="5"/>
  <c r="K35" i="5"/>
  <c r="L35" i="5"/>
  <c r="M35" i="5"/>
  <c r="N35" i="5"/>
  <c r="B36" i="5"/>
  <c r="C36" i="5"/>
  <c r="D36" i="5"/>
  <c r="E36" i="5"/>
  <c r="F36" i="5"/>
  <c r="G36" i="5"/>
  <c r="H36" i="5"/>
  <c r="I36" i="5"/>
  <c r="J36" i="5"/>
  <c r="K36" i="5"/>
  <c r="L36" i="5"/>
  <c r="M36" i="5"/>
  <c r="N36" i="5"/>
  <c r="B37" i="5"/>
  <c r="C37" i="5"/>
  <c r="D37" i="5"/>
  <c r="E37" i="5"/>
  <c r="F37" i="5"/>
  <c r="G37" i="5"/>
  <c r="H37" i="5"/>
  <c r="I37" i="5"/>
  <c r="J37" i="5"/>
  <c r="K37" i="5"/>
  <c r="L37" i="5"/>
  <c r="M37" i="5"/>
  <c r="N37" i="5"/>
  <c r="B38" i="5"/>
  <c r="C38" i="5"/>
  <c r="D38" i="5"/>
  <c r="E38" i="5"/>
  <c r="F38" i="5"/>
  <c r="G38" i="5"/>
  <c r="H38" i="5"/>
  <c r="I38" i="5"/>
  <c r="J38" i="5"/>
  <c r="K38" i="5"/>
  <c r="L38" i="5"/>
  <c r="M38" i="5"/>
  <c r="N38" i="5"/>
  <c r="B39" i="5"/>
  <c r="C39" i="5"/>
  <c r="D39" i="5"/>
  <c r="E39" i="5"/>
  <c r="F39" i="5"/>
  <c r="G39" i="5"/>
  <c r="H39" i="5"/>
  <c r="I39" i="5"/>
  <c r="J39" i="5"/>
  <c r="K39" i="5"/>
  <c r="L39" i="5"/>
  <c r="M39" i="5"/>
  <c r="N39" i="5"/>
  <c r="B40" i="5"/>
  <c r="C40" i="5"/>
  <c r="D40" i="5"/>
  <c r="E40" i="5"/>
  <c r="F40" i="5"/>
  <c r="G40" i="5"/>
  <c r="H40" i="5"/>
  <c r="I40" i="5"/>
  <c r="J40" i="5"/>
  <c r="K40" i="5"/>
  <c r="L40" i="5"/>
  <c r="M40" i="5"/>
  <c r="N40" i="5"/>
  <c r="B41" i="5"/>
  <c r="C41" i="5"/>
  <c r="D41" i="5"/>
  <c r="E41" i="5"/>
  <c r="F41" i="5"/>
  <c r="G41" i="5"/>
  <c r="H41" i="5"/>
  <c r="I41" i="5"/>
  <c r="J41" i="5"/>
  <c r="K41" i="5"/>
  <c r="L41" i="5"/>
  <c r="M41" i="5"/>
  <c r="N41" i="5"/>
  <c r="B42" i="5"/>
  <c r="C42" i="5"/>
  <c r="D42" i="5"/>
  <c r="E42" i="5"/>
  <c r="F42" i="5"/>
  <c r="G42" i="5"/>
  <c r="H42" i="5"/>
  <c r="I42" i="5"/>
  <c r="J42" i="5"/>
  <c r="K42" i="5"/>
  <c r="L42" i="5"/>
  <c r="M42" i="5"/>
  <c r="N42" i="5"/>
  <c r="B43" i="5"/>
  <c r="C43" i="5"/>
  <c r="D43" i="5"/>
  <c r="E43" i="5"/>
  <c r="F43" i="5"/>
  <c r="G43" i="5"/>
  <c r="H43" i="5"/>
  <c r="I43" i="5"/>
  <c r="J43" i="5"/>
  <c r="K43" i="5"/>
  <c r="L43" i="5"/>
  <c r="M43" i="5"/>
  <c r="N43" i="5"/>
  <c r="C34" i="5"/>
  <c r="D34" i="5"/>
  <c r="E34" i="5"/>
  <c r="F34" i="5"/>
  <c r="G34" i="5"/>
  <c r="H34" i="5"/>
  <c r="I34" i="5"/>
  <c r="J34" i="5"/>
  <c r="K34" i="5"/>
  <c r="L34" i="5"/>
  <c r="M34" i="5"/>
  <c r="N34" i="5"/>
  <c r="O34" i="5"/>
  <c r="B23" i="5"/>
  <c r="B18" i="5"/>
  <c r="B24" i="5"/>
  <c r="C24" i="5"/>
  <c r="D24" i="5"/>
  <c r="E24" i="5"/>
  <c r="F24" i="5"/>
  <c r="B25" i="5"/>
  <c r="C25" i="5"/>
  <c r="D25" i="5"/>
  <c r="E25" i="5"/>
  <c r="F25" i="5"/>
  <c r="C23" i="5"/>
  <c r="D23" i="5"/>
  <c r="E23" i="5"/>
  <c r="F23" i="5"/>
  <c r="B14" i="5"/>
  <c r="B15" i="5"/>
  <c r="C15" i="5"/>
  <c r="D15" i="5"/>
  <c r="E15" i="5"/>
  <c r="F15" i="5"/>
  <c r="B16" i="5"/>
  <c r="C16" i="5"/>
  <c r="D16" i="5"/>
  <c r="E16" i="5"/>
  <c r="F16" i="5"/>
  <c r="C14" i="5"/>
  <c r="D14" i="5"/>
  <c r="E14" i="5"/>
  <c r="F14" i="5"/>
  <c r="B9" i="5"/>
  <c r="B8" i="5"/>
  <c r="B7" i="5"/>
  <c r="B6" i="5"/>
  <c r="B5" i="5"/>
  <c r="B4" i="5"/>
  <c r="B3" i="5"/>
  <c r="B2" i="5"/>
  <c r="A9" i="5"/>
  <c r="A8" i="5"/>
  <c r="A7" i="5"/>
  <c r="A6" i="5"/>
  <c r="A4" i="5"/>
  <c r="R17" i="1"/>
  <c r="Q35" i="5" s="1"/>
  <c r="R18" i="1"/>
  <c r="Q36" i="5" s="1"/>
  <c r="R19" i="1"/>
  <c r="Q37" i="5" s="1"/>
  <c r="R20" i="1"/>
  <c r="Q38" i="5" s="1"/>
  <c r="R21" i="1"/>
  <c r="Q39" i="5" s="1"/>
  <c r="R22" i="1"/>
  <c r="Q40" i="5" s="1"/>
  <c r="R23" i="1"/>
  <c r="Q41" i="5" s="1"/>
  <c r="R24" i="1"/>
  <c r="Q42" i="5" s="1"/>
  <c r="R25" i="1"/>
  <c r="Q43" i="5" s="1"/>
  <c r="R16" i="1"/>
  <c r="Q34" i="5" s="1"/>
  <c r="P40" i="5"/>
  <c r="P43" i="5" l="1"/>
  <c r="P41" i="5"/>
  <c r="P42" i="5"/>
</calcChain>
</file>

<file path=xl/sharedStrings.xml><?xml version="1.0" encoding="utf-8"?>
<sst xmlns="http://schemas.openxmlformats.org/spreadsheetml/2006/main" count="894" uniqueCount="441">
  <si>
    <t>Financial year</t>
  </si>
  <si>
    <t>Value of total assets by asset class* ($m)</t>
  </si>
  <si>
    <t>APRA value of Total assets**</t>
  </si>
  <si>
    <t>Cash</t>
  </si>
  <si>
    <t>Fixed Income</t>
  </si>
  <si>
    <t>Listed equity</t>
  </si>
  <si>
    <t>Property</t>
  </si>
  <si>
    <t>Infrastructure</t>
  </si>
  <si>
    <t>Other</t>
  </si>
  <si>
    <t>Total</t>
  </si>
  <si>
    <t>Aus</t>
  </si>
  <si>
    <t>Int.</t>
  </si>
  <si>
    <t>Listed</t>
  </si>
  <si>
    <t>Unlisted</t>
  </si>
  <si>
    <t>2007-08</t>
  </si>
  <si>
    <t>2008-09</t>
  </si>
  <si>
    <t>2009-10</t>
  </si>
  <si>
    <t>2010-11</t>
  </si>
  <si>
    <t>2011-12</t>
  </si>
  <si>
    <t>2012-13</t>
  </si>
  <si>
    <t>2013-14</t>
  </si>
  <si>
    <t>2014-15</t>
  </si>
  <si>
    <t>2015-16</t>
  </si>
  <si>
    <t>2016-17</t>
  </si>
  <si>
    <t>Private equity / capital</t>
  </si>
  <si>
    <t>Table 4a</t>
  </si>
  <si>
    <t>Total assets by asset class ($m), 2007-08­ to 2016-17</t>
  </si>
  <si>
    <t xml:space="preserve">* </t>
  </si>
  <si>
    <t>With the exception of ‘Private equity/capital’, asset class is as defined by APRA’s SRF 530.</t>
  </si>
  <si>
    <t>**</t>
  </si>
  <si>
    <t>Where available, total asset values (SRF 320.0, item 11) from APRA’s Annual Fund Level Statistics 2017 are included for the purposes of comparison.</t>
  </si>
  <si>
    <t>Q4. Please provide the requested information below about the fund's total assets in ($m) (as defined by APRA's SRF 320.0)*. </t>
  </si>
  <si>
    <t>Fund name</t>
  </si>
  <si>
    <t>Q4c. If the fund holds assets in an asset class, but is unable to provide information on the value of assets in that asset class (Nas will be highighted yellow), please offer a short explanation about why this is the case.</t>
  </si>
  <si>
    <t xml:space="preserve"> Total assets ($m) (AFLSS, Table 2)</t>
  </si>
  <si>
    <t>Fund's RSE licensee</t>
  </si>
  <si>
    <t>Macquarie Investment Management Ltd</t>
  </si>
  <si>
    <t>Definitive Superannuation Plan</t>
  </si>
  <si>
    <t>-</t>
  </si>
  <si>
    <t>Macquarie ADF Superannuation Fund</t>
  </si>
  <si>
    <t>Macquarie Superannuation Plan</t>
  </si>
  <si>
    <t>Austsafe Pty Ltd</t>
  </si>
  <si>
    <t>Austsafe Superannuation Fund</t>
  </si>
  <si>
    <t>Fire and Emergency Services Superannuation Board</t>
  </si>
  <si>
    <t>Fire and Emergency Services Superannuation Fund</t>
  </si>
  <si>
    <t>Energy Industries Superannuation Scheme Pty Ltd</t>
  </si>
  <si>
    <t>Energy Industries Superannuation Scheme-Pool A</t>
  </si>
  <si>
    <t>Energy Industries Superannuation Scheme-Pool B</t>
  </si>
  <si>
    <t>BOC Superannuation Pty Ltd</t>
  </si>
  <si>
    <t>Boc Gases Superannuation Fund</t>
  </si>
  <si>
    <t>Towers Watson Superannuation Pty Ltd</t>
  </si>
  <si>
    <t>Deseret Benefit Plan for Australia</t>
  </si>
  <si>
    <t>Dow Australia Superannuation Fund</t>
  </si>
  <si>
    <t>DuluxGroup Employees Superannuation Fund</t>
  </si>
  <si>
    <t>Gillette Australia Superannuation Fund</t>
  </si>
  <si>
    <t>Heidelberg Australia Superannuation Fund</t>
  </si>
  <si>
    <t>Incitec Pivot Employees Superannuation Fund</t>
  </si>
  <si>
    <t>Jamestrong Packaging Australia Superannuation Fund</t>
  </si>
  <si>
    <t>Linfox Staff Superannuation Fund</t>
  </si>
  <si>
    <t>Munich Holdings of Australasia Pty Ltd Superannuation Scheme</t>
  </si>
  <si>
    <t>Nissan Superannuation Plan</t>
  </si>
  <si>
    <t>Oracle Superannuation Plan</t>
  </si>
  <si>
    <t>The Towers Watson Superannuation Fund</t>
  </si>
  <si>
    <t>United Technologies Corporation Retirement Plan</t>
  </si>
  <si>
    <t>Legal Super Pty Ltd</t>
  </si>
  <si>
    <t>legalsuper</t>
  </si>
  <si>
    <t>NGS Super Pty Limited</t>
  </si>
  <si>
    <t>NGS Super</t>
  </si>
  <si>
    <t>Mercer Superannuation (Australia) Limited</t>
  </si>
  <si>
    <t>Mercer Portfolio Service Superannuation Plan</t>
  </si>
  <si>
    <t>Mercer Super Trust</t>
  </si>
  <si>
    <t>Meat Industry Employees Superannuation Fund Pty. Ltd.</t>
  </si>
  <si>
    <t>Meat Industry Employees Superannuation Fund</t>
  </si>
  <si>
    <t>Citibank Australia Staff Superannuation Pty Limited</t>
  </si>
  <si>
    <t>Citibank Australia Staff Superannuation Fund</t>
  </si>
  <si>
    <t>Pitcher Retirement Plan Pty Ltd</t>
  </si>
  <si>
    <t>Pitcher Retirement Plan</t>
  </si>
  <si>
    <t>Paragon Super Pty Ltd</t>
  </si>
  <si>
    <t>The Paragon Superannuation Fund</t>
  </si>
  <si>
    <t>BT Funds Management Limited</t>
  </si>
  <si>
    <t>Advance Retirement Suite</t>
  </si>
  <si>
    <t>ASGARD Independence Plan Division Two</t>
  </si>
  <si>
    <t>BT Funds Management No. 2 Limited</t>
  </si>
  <si>
    <t>BT Classic Lifetime</t>
  </si>
  <si>
    <t>BT Lifetime Super</t>
  </si>
  <si>
    <t>Retirement Wrap</t>
  </si>
  <si>
    <t>Westpac Securities Administration Limited</t>
  </si>
  <si>
    <t>Westpac Mastertrust - Superannuation Division</t>
  </si>
  <si>
    <t>Westpac Personal Superannuation Fund</t>
  </si>
  <si>
    <t>IS INDUSTRY FUND PTY LTD</t>
  </si>
  <si>
    <t>Intrust Super Fund</t>
  </si>
  <si>
    <t>BEST Superannuation Pty Ltd</t>
  </si>
  <si>
    <t>Goldman Sachs &amp; JBWere Superannuation Fund</t>
  </si>
  <si>
    <t>L.U.C.R.F. Pty. Ltd.</t>
  </si>
  <si>
    <t>Labour Union Co-Operative Retirement Fund</t>
  </si>
  <si>
    <t>I.O.O.F. Investment Management Limited</t>
  </si>
  <si>
    <t>AvWrap Retirement Service</t>
  </si>
  <si>
    <t>IOOF Portfolio Service Superannuation Fund</t>
  </si>
  <si>
    <t>SMF Eligible Rollover Fund</t>
  </si>
  <si>
    <t>Telstra Super Pty Ltd</t>
  </si>
  <si>
    <t>Telstra Superannuation Scheme</t>
  </si>
  <si>
    <t>Retail Employees Superannuation Pty. Limited</t>
  </si>
  <si>
    <t>Retail Employees Superannuation Trust</t>
  </si>
  <si>
    <t>LCA NOMINEES PTY. LTD.</t>
  </si>
  <si>
    <t>Lutheran Super</t>
  </si>
  <si>
    <t>Host-Plus Pty. Limited</t>
  </si>
  <si>
    <t>HOSTPLUS Superannuation Fund</t>
  </si>
  <si>
    <t>Alcoa of Australia Retirement Plan Pty Ltd</t>
  </si>
  <si>
    <t>Alcoa of Australia Retirement Plan</t>
  </si>
  <si>
    <t>Suncorp Portfolio Services Limited</t>
  </si>
  <si>
    <t>Suncorp Master Trust</t>
  </si>
  <si>
    <t>United Super Pty Ltd</t>
  </si>
  <si>
    <t>Construction &amp; Building Unions Superannuation</t>
  </si>
  <si>
    <t>LGIAsuper Trustee</t>
  </si>
  <si>
    <t>Local Government Superannuation Scheme</t>
  </si>
  <si>
    <t>Total Risk Management Pty Limited</t>
  </si>
  <si>
    <t>Russell Investments Master Trust</t>
  </si>
  <si>
    <t>Commonwealth Bank Officers Superannuation Corporation Pty Limited</t>
  </si>
  <si>
    <t>Commonwealth Bank Group Super</t>
  </si>
  <si>
    <t>WA Local Government Superannuation Plan Pty Ltd</t>
  </si>
  <si>
    <t>WA Local Government Superannuation Plan</t>
  </si>
  <si>
    <t>T W U Nominees Pty Ltd</t>
  </si>
  <si>
    <t>TWU Superannuation Fund</t>
  </si>
  <si>
    <t>CSF Pty Limited</t>
  </si>
  <si>
    <t>MyLifeMyMoney Superannuation Fund</t>
  </si>
  <si>
    <t>State Super Financial Services Australia Limited</t>
  </si>
  <si>
    <t>StatePlus Fixed Term Pension Plan</t>
  </si>
  <si>
    <t>StatePlus Retirement Fund</t>
  </si>
  <si>
    <t>Media Super Limited</t>
  </si>
  <si>
    <t>Media Super</t>
  </si>
  <si>
    <t>SCS Super Pty. Limited</t>
  </si>
  <si>
    <t>Australian Catholic Superannuation and Retirement Fund</t>
  </si>
  <si>
    <t>AUSCOAL Superannuation Pty Ltd</t>
  </si>
  <si>
    <t>Mine Wealth and Wellbeing Superannuation Fund</t>
  </si>
  <si>
    <t>NSF Nominees Pty. Limited</t>
  </si>
  <si>
    <t>Nationwide Superannuation Fund</t>
  </si>
  <si>
    <t>AustralianSuper Pty Ltd</t>
  </si>
  <si>
    <t>AustralianSuper</t>
  </si>
  <si>
    <t>Tidswell Financial Services Ltd</t>
  </si>
  <si>
    <t>The University of Adelaide Superannuation Scheme A 1985</t>
  </si>
  <si>
    <t>Tidswell Master Superannuation Plan</t>
  </si>
  <si>
    <t>Prime Super Pty Ltd</t>
  </si>
  <si>
    <t>Prime Super</t>
  </si>
  <si>
    <t>G James Superannuation Pty Ltd</t>
  </si>
  <si>
    <t>The James Superannuation Fund</t>
  </si>
  <si>
    <t>Rei Superannuation Fund Pty Limited</t>
  </si>
  <si>
    <t>Rei Super</t>
  </si>
  <si>
    <t>Guild Trustee Services Pty. Limited</t>
  </si>
  <si>
    <t>Guild Retirement Fund</t>
  </si>
  <si>
    <t>Equity Trustees Limited</t>
  </si>
  <si>
    <t>Aon Eligible Rollover Fund</t>
  </si>
  <si>
    <t>AON Master Trust</t>
  </si>
  <si>
    <t>Equity Trustees Superannuation Limited</t>
  </si>
  <si>
    <t>CUBS Superannuation Fund</t>
  </si>
  <si>
    <t>EmPlus Superannuation Fund</t>
  </si>
  <si>
    <t>Enterprise Super</t>
  </si>
  <si>
    <t>Factory Mutual Insurance Company Superannuation Fund</t>
  </si>
  <si>
    <t>Itochu Australia Superannuation Plan</t>
  </si>
  <si>
    <t>L&amp;H Group Superannuation Fund</t>
  </si>
  <si>
    <t>Max Super Fund</t>
  </si>
  <si>
    <t>The Executive Superannuation Fund</t>
  </si>
  <si>
    <t>The University of New England Professorial Superannuation Fund</t>
  </si>
  <si>
    <t>TAL Superannuation Limited</t>
  </si>
  <si>
    <t>The University of New South Wales Professorial Superannuation Fund</t>
  </si>
  <si>
    <t>Fairbrother Nominees Pty Ltd</t>
  </si>
  <si>
    <t>Fairbrother Employees Retirement Fund</t>
  </si>
  <si>
    <t>Nulis Nominees (Australia) Limited</t>
  </si>
  <si>
    <t>DPM Retirement Service</t>
  </si>
  <si>
    <t>MLC Super Fund</t>
  </si>
  <si>
    <t>MLC Superannuation Fund</t>
  </si>
  <si>
    <t>Premiumchoice Retirement Service</t>
  </si>
  <si>
    <t>Combined Fund Pty Ltd</t>
  </si>
  <si>
    <t>Combined Super Fund</t>
  </si>
  <si>
    <t>Aracon Superannuation Pty Ltd</t>
  </si>
  <si>
    <t>The ARA Retirement Fund</t>
  </si>
  <si>
    <t>Vicsuper Pty Ltd</t>
  </si>
  <si>
    <t>Victorian Superannuation Fund</t>
  </si>
  <si>
    <t>FSS Trustee Corporation</t>
  </si>
  <si>
    <t>First State Superannuation Scheme</t>
  </si>
  <si>
    <t>Qantas Superannuation Limited</t>
  </si>
  <si>
    <t>Qantas Superannuation Plan</t>
  </si>
  <si>
    <t>Unisuper Ltd</t>
  </si>
  <si>
    <t>Unisuper</t>
  </si>
  <si>
    <t>Netwealth Investments Limited</t>
  </si>
  <si>
    <t>Netwealth Superannuation Master Fund</t>
  </si>
  <si>
    <t>QSuper Board</t>
  </si>
  <si>
    <t>State Public Sector Superannuation Scheme</t>
  </si>
  <si>
    <t>V.I.S. Nominees Pty. Limited</t>
  </si>
  <si>
    <t>The Victorian Independent Schools Superannuation Fund</t>
  </si>
  <si>
    <t>Equipsuper Pty Ltd</t>
  </si>
  <si>
    <t>equipsuper</t>
  </si>
  <si>
    <t>NESS Super Pty Ltd</t>
  </si>
  <si>
    <t>NESS Super</t>
  </si>
  <si>
    <t>ANZ Staff Superannuation (Australia) Pty. Limited</t>
  </si>
  <si>
    <t>ANZ Australian Staff Superannuation Scheme</t>
  </si>
  <si>
    <t>Sandhurst Trustees Limited</t>
  </si>
  <si>
    <t>The Bendigo Superannuation Plan</t>
  </si>
  <si>
    <t>Club Plus QLD Pty Ltd</t>
  </si>
  <si>
    <t>Club Super</t>
  </si>
  <si>
    <t>Manildra Flour Mills Retirement Fund Pty Limited</t>
  </si>
  <si>
    <t>Manildra Flour Mills Retirement Fund</t>
  </si>
  <si>
    <t>Maritime Super Pty Limited</t>
  </si>
  <si>
    <t>Maritime Super</t>
  </si>
  <si>
    <t>Australian Ethical Superannuation Pty Ltd</t>
  </si>
  <si>
    <t>Australian Ethical Retail Superannuation Fund</t>
  </si>
  <si>
    <t>Statewide Superannuation Pty Ltd</t>
  </si>
  <si>
    <t>Statewide Superannuation Trust</t>
  </si>
  <si>
    <t>Diversa Trustees Limited</t>
  </si>
  <si>
    <t>AMG Super</t>
  </si>
  <si>
    <t>CommInsure Corporate Insurance Superannuation Trust</t>
  </si>
  <si>
    <t>Crescent Wealth Superannuation Fund</t>
  </si>
  <si>
    <t>DIY Master Plan</t>
  </si>
  <si>
    <t>Federation Alliance Superannuation Fund</t>
  </si>
  <si>
    <t>Grosvenor Pirie Master Superannuation Fund Series 2</t>
  </si>
  <si>
    <t>HUB24 Super Fund</t>
  </si>
  <si>
    <t>ING Direct Superannuation Fund</t>
  </si>
  <si>
    <t>ISARF Superannuation Fund</t>
  </si>
  <si>
    <t>LESF Super</t>
  </si>
  <si>
    <t>CCSL Limited</t>
  </si>
  <si>
    <t>Lifefocus Superannuation Fund</t>
  </si>
  <si>
    <t>Macquarie University Professorial Superannuation Scheme</t>
  </si>
  <si>
    <t>Personal Choice Private Fund</t>
  </si>
  <si>
    <t>Port of Melbourne Superannuation Fund</t>
  </si>
  <si>
    <t>Powerwrap Master Plan</t>
  </si>
  <si>
    <t>Praemium SMA Superannuation Fund</t>
  </si>
  <si>
    <t>Rexel Australia Superannuation Plan</t>
  </si>
  <si>
    <t>Smartsave 'Member's Choice' Superannuation Master Plan</t>
  </si>
  <si>
    <t>Super Safeguard Fund</t>
  </si>
  <si>
    <t>The PPS Corporate Superannuation Fund</t>
  </si>
  <si>
    <t>The Super Money Eligible Rollover Fund (SMERF)</t>
  </si>
  <si>
    <t>The University of Sydney Professorial Superannuation System</t>
  </si>
  <si>
    <t>The University of Wollongong Professorial Superannuation Scheme</t>
  </si>
  <si>
    <t>Toyota Super Pty Ltd</t>
  </si>
  <si>
    <t>Toyota Super</t>
  </si>
  <si>
    <t>Fiducian Portfolio Services Limited</t>
  </si>
  <si>
    <t>Fiducian Superannuation Fund</t>
  </si>
  <si>
    <t>Sunsuper Pty. Ltd.</t>
  </si>
  <si>
    <t>Sunsuper Superannuation Fund</t>
  </si>
  <si>
    <t>ClearView Life Nominees Pty Limited</t>
  </si>
  <si>
    <t>ClearView Retirement Plan</t>
  </si>
  <si>
    <t>Club Plus Superannuation Pty Ltd</t>
  </si>
  <si>
    <t>Club Plus Superannuation Scheme</t>
  </si>
  <si>
    <t>Vision Super Pty Ltd</t>
  </si>
  <si>
    <t>Local Authorities Superannuation Fund</t>
  </si>
  <si>
    <t>PostSuper Pty Ltd</t>
  </si>
  <si>
    <t>Australia Post Superannuation Scheme</t>
  </si>
  <si>
    <t>QIEC Super Pty Ltd</t>
  </si>
  <si>
    <t>Queensland Independent Education &amp; Care Superannuation Trust</t>
  </si>
  <si>
    <t>Christian Super Pty Limited</t>
  </si>
  <si>
    <t>Christian Super</t>
  </si>
  <si>
    <t>IAG &amp; NRMA Superannuation Pty Ltd</t>
  </si>
  <si>
    <t>IAG &amp; NRMA Superannuation Plan</t>
  </si>
  <si>
    <t>Tasplan Pty Ltd</t>
  </si>
  <si>
    <t>Tasplan Superannuation Fund</t>
  </si>
  <si>
    <t>First Super Pty Limited</t>
  </si>
  <si>
    <t>First Super</t>
  </si>
  <si>
    <t>Australian Meat Industry Superannuation Pty Ltd</t>
  </si>
  <si>
    <t>Australian Meat Industry Superannuation Trust</t>
  </si>
  <si>
    <t>LGSS Pty Limited</t>
  </si>
  <si>
    <t>Local Government Super</t>
  </si>
  <si>
    <t>Ru-Estates Pty Ltd</t>
  </si>
  <si>
    <t>Stone Superannuation Fund</t>
  </si>
  <si>
    <t>Electricity Supply Industry Superannuation (QLD) Ltd</t>
  </si>
  <si>
    <t>Energy Super</t>
  </si>
  <si>
    <t>Industry Funds Investments Ltd</t>
  </si>
  <si>
    <t>Australia's Unclaimed Super Fund</t>
  </si>
  <si>
    <t>MAP Funds Management Ltd</t>
  </si>
  <si>
    <t>Map Superannuation Plan</t>
  </si>
  <si>
    <t>H.E.S.T. Australia Ltd.</t>
  </si>
  <si>
    <t>Health Employees Superannuation Trust Australia</t>
  </si>
  <si>
    <t>C.B.H. Superannuation Holdings Pty Ltd</t>
  </si>
  <si>
    <t>CBH Superannuation Fund</t>
  </si>
  <si>
    <t>CARE Super Pty Ltd</t>
  </si>
  <si>
    <t>Care Super</t>
  </si>
  <si>
    <t>Holden Employees Superannuation Fund Pty Ltd</t>
  </si>
  <si>
    <t>Holden Employees Superannuation Fund</t>
  </si>
  <si>
    <t>Motor Trades Association of Australia Superannuation Fund Pty. Limited</t>
  </si>
  <si>
    <t>MTAA Superannuation Fund</t>
  </si>
  <si>
    <t>Avanteos Investments Limited</t>
  </si>
  <si>
    <t>Avanteos Superannuation Trust</t>
  </si>
  <si>
    <t>Colonial First State Investments Limited</t>
  </si>
  <si>
    <t>Colonial First State FirstChoice Superannuation Trust</t>
  </si>
  <si>
    <t>Colonial First State Rollover &amp; Superannuation Fund</t>
  </si>
  <si>
    <t>Colonial Mutual Superannuation Pty. Ltd.</t>
  </si>
  <si>
    <t>Colonial Super Retirement Fund</t>
  </si>
  <si>
    <t>Commonwealth Bank Approved Deposit Fund</t>
  </si>
  <si>
    <t>Commonwealth Essential Super</t>
  </si>
  <si>
    <t>Encircle Superannuation Fund</t>
  </si>
  <si>
    <t>Star Portfolio Superannuation Fund</t>
  </si>
  <si>
    <t>SuperTrace Eligible Rollover Fund</t>
  </si>
  <si>
    <t>Symetry Personal Retirement Fund</t>
  </si>
  <si>
    <t>The State Bank Supersafe Approved Deposit Fund</t>
  </si>
  <si>
    <t>Ultimate Superannuation Fund</t>
  </si>
  <si>
    <t>AvSuper Pty Ltd</t>
  </si>
  <si>
    <t>AvSuper Fund</t>
  </si>
  <si>
    <t>AMP Superannuation Limited</t>
  </si>
  <si>
    <t>AMP Eligible Rollover Fund</t>
  </si>
  <si>
    <t>AMP Retirement Trust</t>
  </si>
  <si>
    <t>AMP Superannuation Savings Trust</t>
  </si>
  <si>
    <t>N. M. Superannuation Proprietary Limited</t>
  </si>
  <si>
    <t>National Mutual Pro-Super Fund</t>
  </si>
  <si>
    <t>National Mutual Retirement Funda</t>
  </si>
  <si>
    <t>Super Directions Funda</t>
  </si>
  <si>
    <t>The Retirement Plan</t>
  </si>
  <si>
    <t>Wealth Personal Superannuation and Pension Fund</t>
  </si>
  <si>
    <t>Zurich Australian Superannuation Pty Ltd</t>
  </si>
  <si>
    <t>Zurich Master Superannuation Fund</t>
  </si>
  <si>
    <t>Oasis Fund Management Limited</t>
  </si>
  <si>
    <t>Oasis Superannuation Master Trust</t>
  </si>
  <si>
    <t>OnePath Custodians Pty Limited</t>
  </si>
  <si>
    <t>OnePath Masterfund</t>
  </si>
  <si>
    <t>Retirement Portfolio Service</t>
  </si>
  <si>
    <t>Mercy Super Pty Ltd</t>
  </si>
  <si>
    <t>Mercy Super</t>
  </si>
  <si>
    <t>Commonwealth Superannuation Corporation</t>
  </si>
  <si>
    <t>Australian Defence Force Superannuation Scheme</t>
  </si>
  <si>
    <t>CSS Fund</t>
  </si>
  <si>
    <t>Military Superannuation &amp; Benefits Fund No 1</t>
  </si>
  <si>
    <t>Public Sector Superannuation Accumulation Plan</t>
  </si>
  <si>
    <t>Public Sector Superannuation Scheme</t>
  </si>
  <si>
    <t>Perpetual Superannuation Limited</t>
  </si>
  <si>
    <t>Australian Eligible Rollover Fund</t>
  </si>
  <si>
    <t>Perpetual Super Wrap</t>
  </si>
  <si>
    <t>Perpetual WealthFocus Superannuation Fund</t>
  </si>
  <si>
    <t>Perpetual's Select Superannuation Fund</t>
  </si>
  <si>
    <t>Challenger Retirement and Investment Services Limited</t>
  </si>
  <si>
    <t>Challenger Retirement Fund</t>
  </si>
  <si>
    <t>BUSS (Queensland) Pty Ltd</t>
  </si>
  <si>
    <t>Building Unions Superannuation Scheme (Queensland)</t>
  </si>
  <si>
    <t>Q2. Please select the financial year that the fund begain operating.</t>
  </si>
  <si>
    <t>Before 2007-08</t>
  </si>
  <si>
    <t>Q2</t>
  </si>
  <si>
    <t>Q1. Is the fund currently in the process of being wound up, or has it already signed a successor fund transfer deed to transfer its members to another fund?</t>
  </si>
  <si>
    <t>Yes</t>
  </si>
  <si>
    <t>No</t>
  </si>
  <si>
    <t>ABN</t>
  </si>
  <si>
    <t>ABN (must be 11 digits in length)</t>
  </si>
  <si>
    <t>I am the person named on the e-mail invitation to this survey</t>
  </si>
  <si>
    <t>I have been designated by the named person to collate/complete the survey on their behalf</t>
  </si>
  <si>
    <t>What is your full name?</t>
  </si>
  <si>
    <t>My position / title is:</t>
  </si>
  <si>
    <t>CEO</t>
  </si>
  <si>
    <t>CFO</t>
  </si>
  <si>
    <t>COO</t>
  </si>
  <si>
    <t>General Manager</t>
  </si>
  <si>
    <t>If 'Other' please state your position / title.</t>
  </si>
  <si>
    <t>Table 3a             </t>
  </si>
  <si>
    <t xml:space="preserve"> Fund expenses, 2016-17</t>
  </si>
  <si>
    <t>* For definitions of service categories, please refer to SRS 331.0.</t>
  </si>
  <si>
    <t>Administration expenses</t>
  </si>
  <si>
    <t>Custody expenses</t>
  </si>
  <si>
    <t>Other administration services expenses</t>
  </si>
  <si>
    <t>Investment management expenses</t>
  </si>
  <si>
    <t>Other investment services expenses</t>
  </si>
  <si>
    <t>($m)</t>
  </si>
  <si>
    <t xml:space="preserve">Outsourced non-associate providers </t>
  </si>
  <si>
    <t>Outsourced associate providers</t>
  </si>
  <si>
    <t>In-house services</t>
  </si>
  <si>
    <t>Q3ab.  If the fund has incurred expenses in an expense class in 2016-17 but is unable to provide information on the value of those expenses (nas are highlighted yellow), please offer a short explanation about why this is the case.</t>
  </si>
  <si>
    <t>Table 3b            </t>
  </si>
  <si>
    <t xml:space="preserve"> Fund expenses, 2011-12 (if applicable)</t>
  </si>
  <si>
    <t>Q3bb.  If the fund has incurred expenses in an expense class in 2011-12 but is unable to provide information on the value of those expenses (nas are highlighted yellow), please offer a short explanation about why this is the case.</t>
  </si>
  <si>
    <t>Q5. Please provide the requested information below about the fund's annual net rate of return (in %).</t>
  </si>
  <si>
    <t>Note:</t>
  </si>
  <si>
    <t>1. Please provide a fund-level weighted average for each cell.</t>
  </si>
  <si>
    <t>2. The figures should be net of investment expenses on a pre-tax basis. </t>
  </si>
  <si>
    <t>3. For each cell:</t>
  </si>
  <si>
    <t xml:space="preserve">Table 5a              </t>
  </si>
  <si>
    <t>Annual net rate of return by asset class*, 2007-08 to 2016-17 (%)</t>
  </si>
  <si>
    <t>Q5b. If the fund holds assets in an asset class, but is unable to provide information on the net return for that asset class (NAs will be highlighted in yellow), please offer a short explanation about why this is the case.</t>
  </si>
  <si>
    <t xml:space="preserve">Table 6a              </t>
  </si>
  <si>
    <t>Total investment management fees and costs by asset class*, 2007-08 to 2016-17 (% of total assets within the same assset class) </t>
  </si>
  <si>
    <t>With the exception of Private equity/capital', asset class is defined by APRA's SRF 530. </t>
  </si>
  <si>
    <t>Q6b. If the fund holds assets in an asset class, but is unable to provide information on investment management fees and/or costs incurred in that asset class (NAs will be highlighted in yellow), please offer a short explanation about why this is the case.</t>
  </si>
  <si>
    <t>Q4b. If the reported total is different from the APRA value of Total assets (will be highlighted red), are you able to explain the difference?</t>
  </si>
  <si>
    <t>Q7. Please provide any additional information or feedback you would like to provide. Where applicable make reference to specific cell(s) and questions.</t>
  </si>
  <si>
    <t>Fund Expenses</t>
  </si>
  <si>
    <t>Assets</t>
  </si>
  <si>
    <t>Net Returns</t>
  </si>
  <si>
    <t>Investment Management Fees and Costs</t>
  </si>
  <si>
    <t>Feedback and Additional Information</t>
  </si>
  <si>
    <t>Calculated total from cells***</t>
  </si>
  <si>
    <t>***</t>
  </si>
  <si>
    <t>Information about the Fund and the Respondent</t>
  </si>
  <si>
    <t>Q3ab.  If the fund has incurred expenses in an expense class in 2016-17 but is unable to provide information on the value of those expenses (nas are highlighted orange), please offer a short explanation about why this is the case.</t>
  </si>
  <si>
    <t>Q3bb.  If the fund has incurred expenses in an expense class in 2011-12 but is unable to provide information on the value of those expenses (nas are highlighted orange), please offer a short explanation about why this is the case.</t>
  </si>
  <si>
    <t>Productivity Commission Funds Survey</t>
  </si>
  <si>
    <t>Lou.Will@pc.gov.au</t>
  </si>
  <si>
    <t>If you have questions or require assistance with any aspect of the survey, please contact Lou Will on 03 9653 2224 or via email:</t>
  </si>
  <si>
    <t>If you are responsible for multiple funds, you will need to save a copy of this template and complete a separate version for each of those funds.</t>
  </si>
  <si>
    <t>Please select a fund from the drop down list.</t>
  </si>
  <si>
    <t>Is the person filling out the survey the person
named on the email invitation?</t>
  </si>
  <si>
    <t>Please select the appropriate option from the
drop down list.</t>
  </si>
  <si>
    <t>Please select a response from the drop down list.</t>
  </si>
  <si>
    <t>Please select yes or no from the drop down list.</t>
  </si>
  <si>
    <t>Please select a year from the drop down list.</t>
  </si>
  <si>
    <t xml:space="preserve"> Fund expenses, $m, 2016-17</t>
  </si>
  <si>
    <t>This includes investment management fees incurred with non-associate party investment managers, and costs incurred either in-house or with associated party investment managers.</t>
  </si>
  <si>
    <t>Q6b. If the fund holds assets in an asset class, but is unable to provide information on investment management fees and/or costs incurred in that asset class</t>
  </si>
  <si>
    <t xml:space="preserve">Q5b. If the fund holds assets in an asset class, but is unable to provide information on the net return for that asset class </t>
  </si>
  <si>
    <t xml:space="preserve">Q4c. If the fund holds assets in an asset class, but is unable to provide information on the value of assets in that asset class </t>
  </si>
  <si>
    <r>
      <t xml:space="preserve">If the information is </t>
    </r>
    <r>
      <rPr>
        <i/>
        <sz val="12"/>
        <color theme="1"/>
        <rFont val="Calibri"/>
        <family val="2"/>
        <scheme val="minor"/>
      </rPr>
      <t>not available</t>
    </r>
    <r>
      <rPr>
        <sz val="12"/>
        <color theme="1"/>
        <rFont val="Calibri"/>
        <family val="2"/>
        <scheme val="minor"/>
      </rPr>
      <t xml:space="preserve"> – for example, the fund holds a particular class of asset, but is unsure of the value of its assets in that class – </t>
    </r>
    <r>
      <rPr>
        <i/>
        <sz val="12"/>
        <color theme="1"/>
        <rFont val="Calibri"/>
        <family val="2"/>
        <scheme val="minor"/>
      </rPr>
      <t>please respond 'na' (without the quote marks).</t>
    </r>
  </si>
  <si>
    <r>
      <t xml:space="preserve">If the information is </t>
    </r>
    <r>
      <rPr>
        <i/>
        <sz val="12"/>
        <color theme="1"/>
        <rFont val="Calibri"/>
        <family val="2"/>
        <scheme val="minor"/>
      </rPr>
      <t>not applicable</t>
    </r>
    <r>
      <rPr>
        <sz val="12"/>
        <color theme="1"/>
        <rFont val="Calibri"/>
        <family val="2"/>
        <scheme val="minor"/>
      </rPr>
      <t xml:space="preserve"> – this is the fund does not hold any assets in a particular asset class – </t>
    </r>
    <r>
      <rPr>
        <i/>
        <sz val="12"/>
        <color theme="1"/>
        <rFont val="Calibri"/>
        <family val="2"/>
        <scheme val="minor"/>
      </rPr>
      <t>please respond '-' (i.e. a dash, without the quote marks). </t>
    </r>
    <r>
      <rPr>
        <sz val="12"/>
        <color theme="1"/>
        <rFont val="Calibri"/>
        <family val="2"/>
        <scheme val="minor"/>
      </rPr>
      <t>(No cell should have a value of zero or a negative value.)</t>
    </r>
  </si>
  <si>
    <r>
      <t xml:space="preserve">If the information is </t>
    </r>
    <r>
      <rPr>
        <i/>
        <sz val="12"/>
        <color theme="1"/>
        <rFont val="Calibri"/>
        <family val="2"/>
        <scheme val="minor"/>
      </rPr>
      <t>not applicable</t>
    </r>
    <r>
      <rPr>
        <sz val="12"/>
        <color theme="1"/>
        <rFont val="Calibri"/>
        <family val="2"/>
        <scheme val="minor"/>
      </rPr>
      <t xml:space="preserve"> – this is the fund does not hold any assets in a particular asset class – </t>
    </r>
    <r>
      <rPr>
        <i/>
        <sz val="12"/>
        <color theme="1"/>
        <rFont val="Calibri"/>
        <family val="2"/>
        <scheme val="minor"/>
      </rPr>
      <t>please respond '-' (i.e. a dash, without the quote marks).</t>
    </r>
  </si>
  <si>
    <r>
      <t>If the information is equal to zero –</t>
    </r>
    <r>
      <rPr>
        <i/>
        <sz val="12"/>
        <color theme="1"/>
        <rFont val="Calibri"/>
        <family val="2"/>
        <scheme val="minor"/>
      </rPr>
      <t> please respond '0'.</t>
    </r>
  </si>
  <si>
    <r>
      <t xml:space="preserve">Q6. Please provide the requested information below about the fund's spending on investment mangement fees and costs. </t>
    </r>
    <r>
      <rPr>
        <b/>
        <i/>
        <sz val="12"/>
        <color theme="1"/>
        <rFont val="Calibri"/>
        <family val="2"/>
        <scheme val="minor"/>
      </rPr>
      <t> </t>
    </r>
  </si>
  <si>
    <t>After you have finished, please save your workbook and return to:</t>
  </si>
  <si>
    <t xml:space="preserve"> https://www.pc.gov.au/surveys/funds-survey</t>
  </si>
  <si>
    <t>Survey responses will be received and stored securely within the Commission’s IT environment, and will only be accessible to Commission staff working on the Inquiry. Responses will be de‑identified in published data to protect the identity of funds. However, as part of our public record of participant involvement, the Commission will publish (in our final Inquiry report) a list of funds that have been sent this survey and those for which the survey was completed.</t>
  </si>
  <si>
    <t>As a crosscheck, APRA data for your fund covering the four years 2012-13 to 2016-17 will load into table 4a when you nominate the fund for which the survey is being completed. If the sum of your responses is not reasonably close to the APRA figure you will be asked to briefly explain the reasons for the differences.</t>
  </si>
  <si>
    <t>Respondents are reminded that under section 52(c) of the Productivity Commission Act 1998 (Cwlth) a person must not, in relation to an Inquiry, give information to the Commission, whether orally or in writing, that the person knows to be false or misleading.</t>
  </si>
  <si>
    <r>
      <t xml:space="preserve">If the information is </t>
    </r>
    <r>
      <rPr>
        <i/>
        <sz val="12"/>
        <color theme="1"/>
        <rFont val="Calibri"/>
        <family val="2"/>
        <scheme val="minor"/>
      </rPr>
      <t>not available</t>
    </r>
    <r>
      <rPr>
        <sz val="12"/>
        <color theme="1"/>
        <rFont val="Calibri"/>
        <family val="2"/>
        <scheme val="minor"/>
      </rPr>
      <t xml:space="preserve"> – that is, the fund has incurred expenses in a particular expense category but the value is unknown – </t>
    </r>
    <r>
      <rPr>
        <i/>
        <sz val="12"/>
        <color theme="1"/>
        <rFont val="Calibri"/>
        <family val="2"/>
        <scheme val="minor"/>
      </rPr>
      <t>please respond 'na' (without the quote marks).</t>
    </r>
  </si>
  <si>
    <r>
      <t xml:space="preserve">If the information is </t>
    </r>
    <r>
      <rPr>
        <i/>
        <sz val="12"/>
        <color theme="1"/>
        <rFont val="Calibri"/>
        <family val="2"/>
        <scheme val="minor"/>
      </rPr>
      <t>not applicable</t>
    </r>
    <r>
      <rPr>
        <sz val="12"/>
        <color theme="1"/>
        <rFont val="Calibri"/>
        <family val="2"/>
        <scheme val="minor"/>
      </rPr>
      <t xml:space="preserve"> – that is, the fund did not incur expenses in a particular expense category –</t>
    </r>
    <r>
      <rPr>
        <i/>
        <sz val="12"/>
        <color theme="1"/>
        <rFont val="Calibri"/>
        <family val="2"/>
        <scheme val="minor"/>
      </rPr>
      <t> please respond '-' (i.e. a dash, without the quote marks). </t>
    </r>
    <r>
      <rPr>
        <sz val="12"/>
        <color theme="1"/>
        <rFont val="Calibri"/>
        <family val="2"/>
        <scheme val="minor"/>
      </rPr>
      <t>(No cell should have a value of zero or a negative value.)</t>
    </r>
  </si>
  <si>
    <t>2. For each cell:</t>
  </si>
  <si>
    <t>1. Expenses should be reported in $ millions.</t>
  </si>
  <si>
    <r>
      <t xml:space="preserve">This is a survey of superannuation funds being conducted by the Productivity Commission as part of its Inquiry into the </t>
    </r>
    <r>
      <rPr>
        <i/>
        <sz val="14"/>
        <color theme="1"/>
        <rFont val="Calibri"/>
        <family val="2"/>
        <scheme val="minor"/>
      </rPr>
      <t>Competitiveness and Efficiency of Australia’s Superannuation System.</t>
    </r>
    <r>
      <rPr>
        <sz val="14"/>
        <color theme="1"/>
        <rFont val="Calibri"/>
        <family val="2"/>
        <scheme val="minor"/>
      </rPr>
      <t xml:space="preserve"> The survey seeks to obtain more complete answers to a subset of questions from the funds survey that the Commission ran late last year.</t>
    </r>
  </si>
  <si>
    <r>
      <rPr>
        <i/>
        <sz val="12"/>
        <color theme="1"/>
        <rFont val="Calibri"/>
        <family val="2"/>
        <scheme val="minor"/>
      </rPr>
      <t>Non-associate provider</t>
    </r>
    <r>
      <rPr>
        <sz val="12"/>
        <color theme="1"/>
        <rFont val="Calibri"/>
        <family val="2"/>
        <scheme val="minor"/>
      </rPr>
      <t>: is where a business function is undertaken by an external service provider, rather than by the RSE licensee and its employees, and the service provider is not an associate of the RSE licensee Reference: SIS Act s. 12:  Prudential Standard SPS 231 Outsourcing.</t>
    </r>
  </si>
  <si>
    <r>
      <rPr>
        <i/>
        <sz val="12"/>
        <color theme="1"/>
        <rFont val="Calibri"/>
        <family val="2"/>
        <scheme val="minor"/>
      </rPr>
      <t>Associate provider</t>
    </r>
    <r>
      <rPr>
        <sz val="12"/>
        <color theme="1"/>
        <rFont val="Calibri"/>
        <family val="2"/>
        <scheme val="minor"/>
      </rPr>
      <t>: is where a business function is undertaken by an external service provider, rather than by the RSE licensee and its employees, and the service provider is an associate of the RSE licensee. Reference: SIS Act, s.12; Prudential Standard SPS 231 Outsourcing.</t>
    </r>
  </si>
  <si>
    <t>You have completed the survey. Thank you. You do not need to fill in any more cells. Please save 
and return to the Productivity Commission via this page:  https://www.pc.gov.au/surveys/funds-survey</t>
  </si>
  <si>
    <r>
      <rPr>
        <i/>
        <sz val="12"/>
        <color theme="1"/>
        <rFont val="Calibri"/>
        <family val="2"/>
        <scheme val="minor"/>
      </rPr>
      <t xml:space="preserve">   Administration expenses</t>
    </r>
    <r>
      <rPr>
        <sz val="12"/>
        <color theme="1"/>
        <rFont val="Calibri"/>
        <family val="2"/>
        <scheme val="minor"/>
      </rPr>
      <t>: Administrator, IT service provider, Platform provider</t>
    </r>
  </si>
  <si>
    <r>
      <rPr>
        <i/>
        <sz val="12"/>
        <color theme="1"/>
        <rFont val="Calibri"/>
        <family val="2"/>
        <scheme val="minor"/>
      </rPr>
      <t xml:space="preserve">   Custody expenses</t>
    </r>
    <r>
      <rPr>
        <sz val="12"/>
        <color theme="1"/>
        <rFont val="Calibri"/>
        <family val="2"/>
        <scheme val="minor"/>
      </rPr>
      <t>: Custodian</t>
    </r>
  </si>
  <si>
    <r>
      <rPr>
        <i/>
        <sz val="12"/>
        <color theme="1"/>
        <rFont val="Calibri"/>
        <family val="2"/>
        <scheme val="minor"/>
      </rPr>
      <t xml:space="preserve">   Investment management expenses</t>
    </r>
    <r>
      <rPr>
        <sz val="12"/>
        <color theme="1"/>
        <rFont val="Calibri"/>
        <family val="2"/>
        <scheme val="minor"/>
      </rPr>
      <t>: Investment manager</t>
    </r>
  </si>
  <si>
    <r>
      <rPr>
        <i/>
        <sz val="12"/>
        <color theme="1"/>
        <rFont val="Calibri"/>
        <family val="2"/>
        <scheme val="minor"/>
      </rPr>
      <t xml:space="preserve">   Other investment services expenses</t>
    </r>
    <r>
      <rPr>
        <sz val="12"/>
        <color theme="1"/>
        <rFont val="Calibri"/>
        <family val="2"/>
        <scheme val="minor"/>
      </rPr>
      <t>: Asset consultant, Implemented consultant.</t>
    </r>
  </si>
  <si>
    <t>2. Please provide a fund-level weighted average for each cell.</t>
  </si>
  <si>
    <t xml:space="preserve"> Fund expenses, $m, 2011-12 (if fund was in operation in this year**)</t>
  </si>
  <si>
    <t>** If this fund was not in operation in 2011-12 please leave this table blank.</t>
  </si>
  <si>
    <r>
      <t xml:space="preserve">1. Fees should be listed </t>
    </r>
    <r>
      <rPr>
        <b/>
        <i/>
        <sz val="12"/>
        <color theme="1"/>
        <rFont val="Calibri"/>
        <family val="2"/>
        <scheme val="minor"/>
      </rPr>
      <t>as a percentage of total assets within the same asset class</t>
    </r>
    <r>
      <rPr>
        <sz val="12"/>
        <color theme="1"/>
        <rFont val="Calibri"/>
        <family val="2"/>
        <scheme val="minor"/>
      </rPr>
      <t>, and include all investment management fees and costs that have a bearing on the net return that reaches fund members, irrespective of how they were recorded by the fund. </t>
    </r>
  </si>
  <si>
    <t>Total assets by asset class ($m), 2007-08 to 2016-17</t>
  </si>
  <si>
    <t>Calculated total from cells</t>
  </si>
  <si>
    <t>Please exclude any sub-totals from this calculation.</t>
  </si>
  <si>
    <t>APRA value of Total assets***</t>
  </si>
  <si>
    <t>Total assets under management**</t>
  </si>
  <si>
    <r>
      <rPr>
        <b/>
        <i/>
        <sz val="12"/>
        <color theme="1"/>
        <rFont val="Calibri"/>
        <family val="2"/>
        <scheme val="minor"/>
      </rPr>
      <t>Net returns should be reported as percentages</t>
    </r>
    <r>
      <rPr>
        <b/>
        <sz val="12"/>
        <color theme="1"/>
        <rFont val="Calibri"/>
        <family val="2"/>
        <scheme val="minor"/>
      </rPr>
      <t>.</t>
    </r>
    <r>
      <rPr>
        <sz val="12"/>
        <color theme="1"/>
        <rFont val="Calibri"/>
        <family val="2"/>
        <scheme val="minor"/>
      </rPr>
      <t xml:space="preserve"> For example, if the net return for cash in the 2016-17 financial year were $3m and cash assets were $200m the reported percentage would be 1.5% – entered as '1.5' (without the quote marks).</t>
    </r>
  </si>
  <si>
    <r>
      <t xml:space="preserve">If the information is </t>
    </r>
    <r>
      <rPr>
        <i/>
        <sz val="12"/>
        <color theme="1"/>
        <rFont val="Calibri"/>
        <family val="2"/>
        <scheme val="minor"/>
      </rPr>
      <t>not applicable</t>
    </r>
    <r>
      <rPr>
        <sz val="12"/>
        <color theme="1"/>
        <rFont val="Calibri"/>
        <family val="2"/>
        <scheme val="minor"/>
      </rPr>
      <t xml:space="preserve"> – that is, the fund does not hold any assets in a particular asset class – </t>
    </r>
    <r>
      <rPr>
        <i/>
        <sz val="12"/>
        <color theme="1"/>
        <rFont val="Calibri"/>
        <family val="2"/>
        <scheme val="minor"/>
      </rPr>
      <t>please respond '-' (i.e. a dash, without the quote marks). </t>
    </r>
    <r>
      <rPr>
        <sz val="12"/>
        <color theme="1"/>
        <rFont val="Calibri"/>
        <family val="2"/>
        <scheme val="minor"/>
      </rPr>
      <t>(No cell should have a value of zero or a negative value.)</t>
    </r>
  </si>
  <si>
    <t>(na's will be highlighted orange), please offer a short explanation for why this is the case.</t>
  </si>
  <si>
    <t>(na's will be highlighted in orange), please offer a short explanation for why this is the case.</t>
  </si>
  <si>
    <t xml:space="preserve"> (na's will be highlighted in orange), please offer a short explanation for why this is the case.</t>
  </si>
  <si>
    <t>Q3. For the 2016-17 and 2011-12 financial years, please complete the following tables (3a and 3b) for the five categories of expenses shown ($m).*</t>
  </si>
  <si>
    <r>
      <rPr>
        <i/>
        <sz val="12"/>
        <color theme="1"/>
        <rFont val="Calibri"/>
        <family val="2"/>
        <scheme val="minor"/>
      </rPr>
      <t xml:space="preserve">   Other administration services</t>
    </r>
    <r>
      <rPr>
        <sz val="12"/>
        <color theme="1"/>
        <rFont val="Calibri"/>
        <family val="2"/>
        <scheme val="minor"/>
      </rPr>
      <t>: Accountant, financial advice (employer and member), professional indemnity insurer, internal auditor, lawyer, promoter, RSE actuary, RSE auditor</t>
    </r>
  </si>
  <si>
    <t>1. Assets should be reported in $ millions.</t>
  </si>
  <si>
    <r>
      <t xml:space="preserve">Please complete and return the survey to the Productivity Commission within 15 business days, that is, </t>
    </r>
    <r>
      <rPr>
        <b/>
        <sz val="14"/>
        <color theme="1"/>
        <rFont val="Calibri"/>
        <family val="2"/>
        <scheme val="minor"/>
      </rPr>
      <t>by close of business Wednesday 27 June</t>
    </r>
    <r>
      <rPr>
        <sz val="14"/>
        <color theme="1"/>
        <rFont val="Calibri"/>
        <family val="2"/>
        <scheme val="minor"/>
      </rPr>
      <t>. Please use the lodgement process on the Commission's website (https://www.pc.gov.au/surveys/funds-survey) to securely return the completed survey.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</si>
</sst>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C09]#,##0.00;[Red]&quot;-&quot;[$$-C09]#,##0.00"/>
  </numFmts>
  <fonts count="8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8"/>
      <color theme="1"/>
      <name val="Calibri"/>
      <family val="2"/>
      <scheme val="minor"/>
    </font>
    <font>
      <sz val="10"/>
      <color theme="1"/>
      <name val="Calibri"/>
      <family val="2"/>
      <scheme val="minor"/>
    </font>
    <font>
      <sz val="11"/>
      <color indexed="8"/>
      <name val="Calibri"/>
      <family val="2"/>
    </font>
    <font>
      <sz val="10"/>
      <name val="Arial"/>
      <family val="2"/>
    </font>
    <font>
      <sz val="8"/>
      <name val="Arial"/>
      <family val="2"/>
    </font>
    <font>
      <u/>
      <sz val="10"/>
      <color indexed="1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u/>
      <sz val="10.45"/>
      <color indexed="12"/>
      <name val="Arial"/>
      <family val="2"/>
    </font>
    <font>
      <u/>
      <sz val="11"/>
      <color indexed="12"/>
      <name val="Calibri"/>
      <family val="2"/>
    </font>
    <font>
      <u/>
      <sz val="11"/>
      <color indexed="12"/>
      <name val="Arial"/>
      <family val="2"/>
    </font>
    <font>
      <sz val="10"/>
      <color indexed="60"/>
      <name val="Arial"/>
      <family val="2"/>
    </font>
    <font>
      <sz val="11"/>
      <color indexed="8"/>
      <name val="Arial"/>
      <family val="2"/>
    </font>
    <font>
      <sz val="10"/>
      <color indexed="19"/>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1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11"/>
      <color indexed="19"/>
      <name val="Calibri"/>
      <family val="2"/>
      <scheme val="minor"/>
    </font>
    <font>
      <sz val="10"/>
      <color rgb="FF9C6500"/>
      <name val="Arial"/>
      <family val="2"/>
    </font>
    <font>
      <sz val="11"/>
      <color theme="1"/>
      <name val="Arial"/>
      <family val="2"/>
    </font>
    <font>
      <sz val="10"/>
      <color theme="1"/>
      <name val="Arial"/>
      <family val="2"/>
    </font>
    <font>
      <sz val="9"/>
      <color theme="1"/>
      <name val="Arial"/>
      <family val="2"/>
    </font>
    <font>
      <b/>
      <i/>
      <u/>
      <sz val="10"/>
      <color rgb="FF000000"/>
      <name val="Arial"/>
      <family val="2"/>
    </font>
    <font>
      <b/>
      <sz val="18"/>
      <color theme="3"/>
      <name val="Calibri Light"/>
      <family val="2"/>
      <scheme val="major"/>
    </font>
    <font>
      <b/>
      <sz val="11"/>
      <color theme="0"/>
      <name val="Arial"/>
      <family val="2"/>
    </font>
    <font>
      <sz val="10"/>
      <name val="Trebuchet MS"/>
      <family val="2"/>
    </font>
    <font>
      <b/>
      <sz val="10"/>
      <color theme="1"/>
      <name val="Calibri"/>
      <family val="2"/>
      <scheme val="minor"/>
    </font>
    <font>
      <b/>
      <sz val="16"/>
      <color theme="1"/>
      <name val="Calibri"/>
      <family val="2"/>
      <scheme val="minor"/>
    </font>
    <font>
      <sz val="12"/>
      <color theme="1"/>
      <name val="Calibri"/>
      <family val="2"/>
      <scheme val="minor"/>
    </font>
    <font>
      <i/>
      <sz val="12"/>
      <color theme="1"/>
      <name val="Calibri"/>
      <family val="2"/>
      <scheme val="minor"/>
    </font>
    <font>
      <sz val="14"/>
      <color theme="1"/>
      <name val="Calibri"/>
      <family val="2"/>
      <scheme val="minor"/>
    </font>
    <font>
      <i/>
      <sz val="14"/>
      <color theme="1"/>
      <name val="Calibri"/>
      <family val="2"/>
      <scheme val="minor"/>
    </font>
    <font>
      <u/>
      <sz val="14"/>
      <color theme="10"/>
      <name val="Calibri"/>
      <family val="2"/>
      <scheme val="minor"/>
    </font>
    <font>
      <b/>
      <sz val="14"/>
      <color theme="1"/>
      <name val="Calibri"/>
      <family val="2"/>
      <scheme val="minor"/>
    </font>
    <font>
      <b/>
      <sz val="12"/>
      <color theme="1"/>
      <name val="Calibri"/>
      <family val="2"/>
      <scheme val="minor"/>
    </font>
    <font>
      <b/>
      <sz val="12"/>
      <color theme="0" tint="-0.14999847407452621"/>
      <name val="Calibri"/>
      <family val="2"/>
      <scheme val="minor"/>
    </font>
    <font>
      <b/>
      <sz val="14"/>
      <color theme="0" tint="-0.14999847407452621"/>
      <name val="Calibri"/>
      <family val="2"/>
      <scheme val="minor"/>
    </font>
    <font>
      <b/>
      <i/>
      <sz val="12"/>
      <color theme="1"/>
      <name val="Calibri"/>
      <family val="2"/>
      <scheme val="minor"/>
    </font>
    <font>
      <u/>
      <sz val="14"/>
      <color rgb="FF0070C0"/>
      <name val="Calibri"/>
      <family val="2"/>
      <scheme val="minor"/>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7E6E6"/>
        <bgColor indexed="64"/>
      </patternFill>
    </fill>
    <fill>
      <patternFill patternType="solid">
        <fgColor rgb="FFD9D9D9"/>
        <bgColor indexed="64"/>
      </patternFill>
    </fill>
    <fill>
      <patternFill patternType="solid">
        <fgColor rgb="FFA6A6A6"/>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theme="0"/>
        <bgColor indexed="64"/>
      </patternFill>
    </fill>
    <fill>
      <patternFill patternType="solid">
        <fgColor theme="0" tint="-0.14999847407452621"/>
        <bgColor indexed="64"/>
      </patternFill>
    </fill>
    <fill>
      <patternFill patternType="solid">
        <fgColor rgb="FF222C65"/>
        <bgColor indexed="64"/>
      </patternFill>
    </fill>
    <fill>
      <patternFill patternType="solid">
        <fgColor theme="0" tint="-4.9989318521683403E-2"/>
        <bgColor indexed="64"/>
      </patternFill>
    </fill>
    <fill>
      <patternFill patternType="solid">
        <fgColor theme="4"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style="thin">
        <color indexed="64"/>
      </top>
      <bottom style="thin">
        <color indexed="64"/>
      </bottom>
      <diagonal/>
    </border>
    <border>
      <left/>
      <right/>
      <top/>
      <bottom style="thin">
        <color theme="0" tint="-0.14999847407452621"/>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277">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 fillId="37" borderId="0" applyNumberFormat="0" applyBorder="0" applyAlignment="0" applyProtection="0"/>
    <xf numFmtId="0" fontId="1" fillId="1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0" fillId="36" borderId="0" applyNumberFormat="0" applyBorder="0" applyAlignment="0" applyProtection="0"/>
    <xf numFmtId="0" fontId="1" fillId="37" borderId="0" applyNumberFormat="0" applyBorder="0" applyAlignment="0" applyProtection="0"/>
    <xf numFmtId="0" fontId="1" fillId="1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 fillId="37" borderId="0" applyNumberFormat="0" applyBorder="0" applyAlignment="0" applyProtection="0"/>
    <xf numFmtId="0" fontId="1" fillId="10" borderId="0" applyNumberFormat="0" applyBorder="0" applyAlignment="0" applyProtection="0"/>
    <xf numFmtId="0" fontId="1" fillId="37" borderId="0" applyNumberFormat="0" applyBorder="0" applyAlignment="0" applyProtection="0"/>
    <xf numFmtId="0" fontId="20"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 fillId="37" borderId="0" applyNumberFormat="0" applyBorder="0" applyAlignment="0" applyProtection="0"/>
    <xf numFmtId="0" fontId="1" fillId="10" borderId="0" applyNumberFormat="0" applyBorder="0" applyAlignment="0" applyProtection="0"/>
    <xf numFmtId="0" fontId="1" fillId="37" borderId="0" applyNumberFormat="0" applyBorder="0" applyAlignment="0" applyProtection="0"/>
    <xf numFmtId="0" fontId="1" fillId="1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38"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20" fillId="3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0"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1" fillId="41" borderId="0" applyNumberFormat="0" applyBorder="0" applyAlignment="0" applyProtection="0"/>
    <xf numFmtId="0" fontId="20" fillId="4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20" fillId="4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20" fillId="4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3"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20" fillId="43"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44" borderId="0" applyNumberFormat="0" applyBorder="0" applyAlignment="0" applyProtection="0"/>
    <xf numFmtId="0" fontId="1" fillId="11"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0" fillId="37" borderId="0" applyNumberFormat="0" applyBorder="0" applyAlignment="0" applyProtection="0"/>
    <xf numFmtId="0" fontId="1" fillId="44" borderId="0" applyNumberFormat="0" applyBorder="0" applyAlignment="0" applyProtection="0"/>
    <xf numFmtId="0" fontId="1" fillId="11"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44" borderId="0" applyNumberFormat="0" applyBorder="0" applyAlignment="0" applyProtection="0"/>
    <xf numFmtId="0" fontId="1" fillId="11" borderId="0" applyNumberFormat="0" applyBorder="0" applyAlignment="0" applyProtection="0"/>
    <xf numFmtId="0" fontId="1" fillId="44" borderId="0" applyNumberFormat="0" applyBorder="0" applyAlignment="0" applyProtection="0"/>
    <xf numFmtId="0" fontId="20"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44" borderId="0" applyNumberFormat="0" applyBorder="0" applyAlignment="0" applyProtection="0"/>
    <xf numFmtId="0" fontId="1" fillId="11" borderId="0" applyNumberFormat="0" applyBorder="0" applyAlignment="0" applyProtection="0"/>
    <xf numFmtId="0" fontId="1" fillId="44" borderId="0" applyNumberFormat="0" applyBorder="0" applyAlignment="0" applyProtection="0"/>
    <xf numFmtId="0" fontId="1" fillId="11"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15" borderId="0" applyNumberFormat="0" applyBorder="0" applyAlignment="0" applyProtection="0"/>
    <xf numFmtId="0" fontId="20"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15" borderId="0" applyNumberFormat="0" applyBorder="0" applyAlignment="0" applyProtection="0"/>
    <xf numFmtId="0" fontId="20" fillId="39" borderId="0" applyNumberFormat="0" applyBorder="0" applyAlignment="0" applyProtection="0"/>
    <xf numFmtId="0" fontId="1" fillId="15"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1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20" fillId="45"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46" borderId="0" applyNumberFormat="0" applyBorder="0" applyAlignment="0" applyProtection="0"/>
    <xf numFmtId="0" fontId="20" fillId="4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42"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38" borderId="0" applyNumberFormat="0" applyBorder="0" applyAlignment="0" applyProtection="0"/>
    <xf numFmtId="0" fontId="20"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44" borderId="0" applyNumberFormat="0" applyBorder="0" applyAlignment="0" applyProtection="0"/>
    <xf numFmtId="0" fontId="1" fillId="27"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0" fillId="37" borderId="0" applyNumberFormat="0" applyBorder="0" applyAlignment="0" applyProtection="0"/>
    <xf numFmtId="0" fontId="1" fillId="44" borderId="0" applyNumberFormat="0" applyBorder="0" applyAlignment="0" applyProtection="0"/>
    <xf numFmtId="0" fontId="1" fillId="27"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44" borderId="0" applyNumberFormat="0" applyBorder="0" applyAlignment="0" applyProtection="0"/>
    <xf numFmtId="0" fontId="1" fillId="27" borderId="0" applyNumberFormat="0" applyBorder="0" applyAlignment="0" applyProtection="0"/>
    <xf numFmtId="0" fontId="1" fillId="44" borderId="0" applyNumberFormat="0" applyBorder="0" applyAlignment="0" applyProtection="0"/>
    <xf numFmtId="0" fontId="20" fillId="3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 fillId="44" borderId="0" applyNumberFormat="0" applyBorder="0" applyAlignment="0" applyProtection="0"/>
    <xf numFmtId="0" fontId="1" fillId="27" borderId="0" applyNumberFormat="0" applyBorder="0" applyAlignment="0" applyProtection="0"/>
    <xf numFmtId="0" fontId="1" fillId="44" borderId="0" applyNumberFormat="0" applyBorder="0" applyAlignment="0" applyProtection="0"/>
    <xf numFmtId="0" fontId="1" fillId="27"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1" fillId="41" borderId="0" applyNumberFormat="0" applyBorder="0" applyAlignment="0" applyProtection="0"/>
    <xf numFmtId="0" fontId="1" fillId="3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7" borderId="0" applyNumberFormat="0" applyBorder="0" applyAlignment="0" applyProtection="0"/>
    <xf numFmtId="0" fontId="1" fillId="41" borderId="0" applyNumberFormat="0" applyBorder="0" applyAlignment="0" applyProtection="0"/>
    <xf numFmtId="0" fontId="1" fillId="3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1" fillId="41" borderId="0" applyNumberFormat="0" applyBorder="0" applyAlignment="0" applyProtection="0"/>
    <xf numFmtId="0" fontId="1" fillId="31" borderId="0" applyNumberFormat="0" applyBorder="0" applyAlignment="0" applyProtection="0"/>
    <xf numFmtId="0" fontId="1" fillId="41" borderId="0" applyNumberFormat="0" applyBorder="0" applyAlignment="0" applyProtection="0"/>
    <xf numFmtId="0" fontId="20" fillId="4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1" fillId="41" borderId="0" applyNumberFormat="0" applyBorder="0" applyAlignment="0" applyProtection="0"/>
    <xf numFmtId="0" fontId="1" fillId="31" borderId="0" applyNumberFormat="0" applyBorder="0" applyAlignment="0" applyProtection="0"/>
    <xf numFmtId="0" fontId="1" fillId="41" borderId="0" applyNumberFormat="0" applyBorder="0" applyAlignment="0" applyProtection="0"/>
    <xf numFmtId="0" fontId="1" fillId="3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6" fillId="12"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4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4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49"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49"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47"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47"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3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38"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4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4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9"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9"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54" borderId="0" applyNumberFormat="0" applyBorder="0" applyAlignment="0" applyProtection="0"/>
    <xf numFmtId="0" fontId="16" fillId="54"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54" borderId="0" applyNumberFormat="0" applyBorder="0" applyAlignment="0" applyProtection="0"/>
    <xf numFmtId="0" fontId="16" fillId="54"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54"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54"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25" fillId="55"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4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4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4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4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5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57" borderId="0" applyNumberFormat="0" applyBorder="0" applyAlignment="0" applyProtection="0"/>
    <xf numFmtId="0" fontId="16" fillId="2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16" fillId="25"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16" fillId="29" borderId="0" applyNumberFormat="0" applyBorder="0" applyAlignment="0" applyProtection="0"/>
    <xf numFmtId="0" fontId="16" fillId="55" borderId="0" applyNumberFormat="0" applyBorder="0" applyAlignment="0" applyProtection="0"/>
    <xf numFmtId="0" fontId="16" fillId="55"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55" borderId="0" applyNumberFormat="0" applyBorder="0" applyAlignment="0" applyProtection="0"/>
    <xf numFmtId="0" fontId="16" fillId="55"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5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5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2"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53" fillId="59" borderId="4" applyNumberFormat="0" applyAlignment="0" applyProtection="0"/>
    <xf numFmtId="0" fontId="53" fillId="59" borderId="4" applyNumberFormat="0" applyAlignment="0" applyProtection="0"/>
    <xf numFmtId="0" fontId="27" fillId="58" borderId="24" applyNumberFormat="0" applyAlignment="0" applyProtection="0"/>
    <xf numFmtId="0" fontId="27" fillId="58" borderId="24" applyNumberFormat="0" applyAlignment="0" applyProtection="0"/>
    <xf numFmtId="0" fontId="27" fillId="58" borderId="24" applyNumberFormat="0" applyAlignment="0" applyProtection="0"/>
    <xf numFmtId="0" fontId="27" fillId="58" borderId="24" applyNumberFormat="0" applyAlignment="0" applyProtection="0"/>
    <xf numFmtId="0" fontId="27" fillId="58" borderId="24" applyNumberFormat="0" applyAlignment="0" applyProtection="0"/>
    <xf numFmtId="0" fontId="10" fillId="6" borderId="4" applyNumberFormat="0" applyAlignment="0" applyProtection="0"/>
    <xf numFmtId="0" fontId="10" fillId="6" borderId="4" applyNumberFormat="0" applyAlignment="0" applyProtection="0"/>
    <xf numFmtId="0" fontId="53" fillId="59" borderId="4" applyNumberFormat="0" applyAlignment="0" applyProtection="0"/>
    <xf numFmtId="0" fontId="53" fillId="59" borderId="4" applyNumberFormat="0" applyAlignment="0" applyProtection="0"/>
    <xf numFmtId="0" fontId="27" fillId="58" borderId="24" applyNumberFormat="0" applyAlignment="0" applyProtection="0"/>
    <xf numFmtId="0" fontId="27" fillId="58" borderId="24" applyNumberFormat="0" applyAlignment="0" applyProtection="0"/>
    <xf numFmtId="0" fontId="27" fillId="58" borderId="24" applyNumberFormat="0" applyAlignment="0" applyProtection="0"/>
    <xf numFmtId="0" fontId="10" fillId="6" borderId="4" applyNumberFormat="0" applyAlignment="0" applyProtection="0"/>
    <xf numFmtId="0" fontId="10" fillId="6" borderId="4" applyNumberFormat="0" applyAlignment="0" applyProtection="0"/>
    <xf numFmtId="0" fontId="53" fillId="59" borderId="4" applyNumberFormat="0" applyAlignment="0" applyProtection="0"/>
    <xf numFmtId="0" fontId="10" fillId="6" borderId="4" applyNumberFormat="0" applyAlignment="0" applyProtection="0"/>
    <xf numFmtId="0" fontId="10" fillId="6" borderId="4" applyNumberFormat="0" applyAlignment="0" applyProtection="0"/>
    <xf numFmtId="0" fontId="53" fillId="59" borderId="4" applyNumberFormat="0" applyAlignment="0" applyProtection="0"/>
    <xf numFmtId="0" fontId="10" fillId="6" borderId="4"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12" fillId="7" borderId="7"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0" fontId="28" fillId="60" borderId="25"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4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42"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4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4"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 fillId="2"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4"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4" borderId="0" applyNumberFormat="0" applyBorder="0" applyAlignment="0" applyProtection="0"/>
    <xf numFmtId="0" fontId="5" fillId="2" borderId="0" applyNumberFormat="0" applyBorder="0" applyAlignment="0" applyProtection="0"/>
    <xf numFmtId="0" fontId="54" fillId="0" borderId="0" applyNumberFormat="0" applyFill="0" applyBorder="0" applyProtection="0">
      <alignment horizontal="center"/>
    </xf>
    <xf numFmtId="0" fontId="2" fillId="0" borderId="1" applyNumberFormat="0" applyFill="0" applyAlignment="0" applyProtection="0"/>
    <xf numFmtId="0" fontId="49" fillId="0" borderId="27" applyNumberFormat="0" applyFill="0" applyAlignment="0" applyProtection="0"/>
    <xf numFmtId="0" fontId="49" fillId="0" borderId="27" applyNumberFormat="0" applyFill="0" applyAlignment="0" applyProtection="0"/>
    <xf numFmtId="0" fontId="31" fillId="0" borderId="26" applyNumberFormat="0" applyFill="0" applyAlignment="0" applyProtection="0"/>
    <xf numFmtId="0" fontId="31" fillId="0" borderId="26" applyNumberFormat="0" applyFill="0" applyAlignment="0" applyProtection="0"/>
    <xf numFmtId="0" fontId="31" fillId="0" borderId="26" applyNumberFormat="0" applyFill="0" applyAlignment="0" applyProtection="0"/>
    <xf numFmtId="0" fontId="31" fillId="0" borderId="26" applyNumberFormat="0" applyFill="0" applyAlignment="0" applyProtection="0"/>
    <xf numFmtId="0" fontId="31" fillId="0" borderId="26"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49" fillId="0" borderId="27" applyNumberFormat="0" applyFill="0" applyAlignment="0" applyProtection="0"/>
    <xf numFmtId="0" fontId="49" fillId="0" borderId="27" applyNumberFormat="0" applyFill="0" applyAlignment="0" applyProtection="0"/>
    <xf numFmtId="0" fontId="31" fillId="0" borderId="26" applyNumberFormat="0" applyFill="0" applyAlignment="0" applyProtection="0"/>
    <xf numFmtId="0" fontId="31" fillId="0" borderId="26" applyNumberFormat="0" applyFill="0" applyAlignment="0" applyProtection="0"/>
    <xf numFmtId="0" fontId="31" fillId="0" borderId="26"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49" fillId="0" borderId="27"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49" fillId="0" borderId="27" applyNumberFormat="0" applyFill="0" applyAlignment="0" applyProtection="0"/>
    <xf numFmtId="0" fontId="2" fillId="0" borderId="1" applyNumberFormat="0" applyFill="0" applyAlignment="0" applyProtection="0"/>
    <xf numFmtId="0" fontId="3" fillId="0" borderId="2"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50" fillId="0" borderId="29"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50" fillId="0" borderId="29"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1" fillId="0" borderId="31" applyNumberFormat="0" applyFill="0" applyAlignment="0" applyProtection="0"/>
    <xf numFmtId="0" fontId="51" fillId="0" borderId="31" applyNumberFormat="0" applyFill="0" applyAlignment="0" applyProtection="0"/>
    <xf numFmtId="0" fontId="33" fillId="0" borderId="30" applyNumberFormat="0" applyFill="0" applyAlignment="0" applyProtection="0"/>
    <xf numFmtId="0" fontId="33" fillId="0" borderId="30" applyNumberFormat="0" applyFill="0" applyAlignment="0" applyProtection="0"/>
    <xf numFmtId="0" fontId="33" fillId="0" borderId="30" applyNumberFormat="0" applyFill="0" applyAlignment="0" applyProtection="0"/>
    <xf numFmtId="0" fontId="33" fillId="0" borderId="30" applyNumberFormat="0" applyFill="0" applyAlignment="0" applyProtection="0"/>
    <xf numFmtId="0" fontId="33" fillId="0" borderId="30"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51" fillId="0" borderId="31" applyNumberFormat="0" applyFill="0" applyAlignment="0" applyProtection="0"/>
    <xf numFmtId="0" fontId="51" fillId="0" borderId="31" applyNumberFormat="0" applyFill="0" applyAlignment="0" applyProtection="0"/>
    <xf numFmtId="0" fontId="33" fillId="0" borderId="30" applyNumberFormat="0" applyFill="0" applyAlignment="0" applyProtection="0"/>
    <xf numFmtId="0" fontId="33" fillId="0" borderId="30" applyNumberFormat="0" applyFill="0" applyAlignment="0" applyProtection="0"/>
    <xf numFmtId="0" fontId="33" fillId="0" borderId="30"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51" fillId="0" borderId="31"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51" fillId="0" borderId="31"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1"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1" fillId="0" borderId="0" applyNumberFormat="0" applyFill="0" applyBorder="0" applyAlignment="0" applyProtection="0"/>
    <xf numFmtId="0" fontId="4" fillId="0" borderId="0" applyNumberFormat="0" applyFill="0" applyBorder="0" applyAlignment="0" applyProtection="0"/>
    <xf numFmtId="0" fontId="54" fillId="0" borderId="0" applyNumberFormat="0" applyFill="0" applyBorder="0" applyProtection="0">
      <alignment horizontal="center" textRotation="90"/>
    </xf>
    <xf numFmtId="0" fontId="55"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23" fillId="0" borderId="0" applyNumberFormat="0" applyFill="0" applyBorder="0" applyAlignment="0" applyProtection="0">
      <alignment vertical="top"/>
      <protection locked="0"/>
    </xf>
    <xf numFmtId="0" fontId="56" fillId="0" borderId="0" applyNumberFormat="0" applyFill="0" applyBorder="0" applyAlignment="0" applyProtection="0"/>
    <xf numFmtId="0" fontId="23" fillId="0" borderId="0" applyNumberFormat="0" applyFill="0" applyBorder="0" applyAlignment="0" applyProtection="0">
      <alignment vertical="top"/>
      <protection locked="0"/>
    </xf>
    <xf numFmtId="0" fontId="56"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5" fillId="0" borderId="0" applyNumberFormat="0" applyFill="0" applyBorder="0" applyAlignment="0" applyProtection="0"/>
    <xf numFmtId="0" fontId="23" fillId="0" borderId="0" applyNumberFormat="0" applyFill="0" applyBorder="0" applyAlignment="0" applyProtection="0">
      <alignment vertical="top"/>
      <protection locked="0"/>
    </xf>
    <xf numFmtId="0" fontId="55" fillId="0" borderId="0" applyNumberFormat="0" applyFill="0" applyBorder="0" applyAlignment="0" applyProtection="0"/>
    <xf numFmtId="0" fontId="44"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3" fillId="0" borderId="0" applyNumberFormat="0" applyFill="0" applyBorder="0" applyAlignment="0" applyProtection="0">
      <alignment vertical="top"/>
      <protection locked="0"/>
    </xf>
    <xf numFmtId="0" fontId="55"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4" fillId="0" borderId="0" applyNumberFormat="0" applyFill="0" applyBorder="0" applyAlignment="0" applyProtection="0"/>
    <xf numFmtId="0" fontId="57"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45"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3" fillId="0" borderId="0" applyNumberFormat="0" applyFill="0" applyBorder="0" applyAlignment="0" applyProtection="0">
      <alignment vertical="top"/>
      <protection locked="0"/>
    </xf>
    <xf numFmtId="0" fontId="56" fillId="0" borderId="0" applyNumberFormat="0" applyFill="0" applyBorder="0" applyAlignment="0" applyProtection="0"/>
    <xf numFmtId="0" fontId="8" fillId="5" borderId="4" applyNumberFormat="0" applyAlignment="0" applyProtection="0"/>
    <xf numFmtId="0" fontId="8" fillId="46" borderId="4" applyNumberFormat="0" applyAlignment="0" applyProtection="0"/>
    <xf numFmtId="0" fontId="8" fillId="46" borderId="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8" fillId="5" borderId="4" applyNumberFormat="0" applyAlignment="0" applyProtection="0"/>
    <xf numFmtId="0" fontId="8" fillId="5" borderId="4" applyNumberFormat="0" applyAlignment="0" applyProtection="0"/>
    <xf numFmtId="0" fontId="8" fillId="46" borderId="4" applyNumberFormat="0" applyAlignment="0" applyProtection="0"/>
    <xf numFmtId="0" fontId="8" fillId="46" borderId="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34" fillId="43" borderId="24" applyNumberFormat="0" applyAlignment="0" applyProtection="0"/>
    <xf numFmtId="0" fontId="8" fillId="5" borderId="4" applyNumberFormat="0" applyAlignment="0" applyProtection="0"/>
    <xf numFmtId="0" fontId="8" fillId="5" borderId="4" applyNumberFormat="0" applyAlignment="0" applyProtection="0"/>
    <xf numFmtId="0" fontId="8" fillId="46" borderId="4" applyNumberFormat="0" applyAlignment="0" applyProtection="0"/>
    <xf numFmtId="0" fontId="8" fillId="5" borderId="4" applyNumberFormat="0" applyAlignment="0" applyProtection="0"/>
    <xf numFmtId="0" fontId="8" fillId="5" borderId="4" applyNumberFormat="0" applyAlignment="0" applyProtection="0"/>
    <xf numFmtId="0" fontId="8" fillId="46" borderId="4" applyNumberFormat="0" applyAlignment="0" applyProtection="0"/>
    <xf numFmtId="0" fontId="8" fillId="5" borderId="4" applyNumberFormat="0" applyAlignment="0" applyProtection="0"/>
    <xf numFmtId="0" fontId="11" fillId="0" borderId="6"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35" fillId="0" borderId="32"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41" fillId="0" borderId="33"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41" fillId="0" borderId="33" applyNumberFormat="0" applyFill="0" applyAlignment="0" applyProtection="0"/>
    <xf numFmtId="0" fontId="11" fillId="0" borderId="6" applyNumberFormat="0" applyFill="0" applyAlignment="0" applyProtection="0"/>
    <xf numFmtId="0" fontId="7"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9" fillId="4" borderId="0" applyNumberFormat="0" applyBorder="0" applyAlignment="0" applyProtection="0"/>
    <xf numFmtId="0" fontId="36" fillId="46" borderId="0" applyNumberFormat="0" applyBorder="0" applyAlignment="0" applyProtection="0"/>
    <xf numFmtId="0" fontId="59"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58"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58" fillId="4" borderId="0" applyNumberFormat="0" applyBorder="0" applyAlignment="0" applyProtection="0"/>
    <xf numFmtId="0" fontId="21" fillId="0" borderId="0"/>
    <xf numFmtId="0" fontId="1" fillId="0" borderId="0"/>
    <xf numFmtId="0" fontId="22" fillId="0" borderId="0"/>
    <xf numFmtId="0" fontId="21" fillId="0" borderId="0"/>
    <xf numFmtId="0" fontId="22" fillId="0" borderId="0"/>
    <xf numFmtId="0" fontId="1" fillId="0" borderId="0"/>
    <xf numFmtId="0" fontId="21" fillId="0" borderId="0"/>
    <xf numFmtId="0" fontId="1" fillId="0" borderId="0"/>
    <xf numFmtId="0" fontId="20" fillId="0" borderId="0"/>
    <xf numFmtId="0" fontId="22" fillId="0" borderId="0"/>
    <xf numFmtId="0" fontId="21" fillId="0" borderId="0"/>
    <xf numFmtId="0" fontId="22" fillId="0" borderId="0"/>
    <xf numFmtId="0" fontId="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22" fillId="0" borderId="0"/>
    <xf numFmtId="0" fontId="21" fillId="0" borderId="0"/>
    <xf numFmtId="0" fontId="22"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1" fillId="0" borderId="0"/>
    <xf numFmtId="0" fontId="21" fillId="0" borderId="0"/>
    <xf numFmtId="0" fontId="21" fillId="0" borderId="0"/>
    <xf numFmtId="0" fontId="20" fillId="0" borderId="0"/>
    <xf numFmtId="0" fontId="1" fillId="0" borderId="0"/>
    <xf numFmtId="0" fontId="21" fillId="0" borderId="0"/>
    <xf numFmtId="0" fontId="1" fillId="0" borderId="0"/>
    <xf numFmtId="0" fontId="1" fillId="0" borderId="0"/>
    <xf numFmtId="0" fontId="21" fillId="0" borderId="0"/>
    <xf numFmtId="0" fontId="60" fillId="0" borderId="0"/>
    <xf numFmtId="0" fontId="1"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22" fillId="0" borderId="0"/>
    <xf numFmtId="0" fontId="21" fillId="0" borderId="0"/>
    <xf numFmtId="0" fontId="21" fillId="0" borderId="0"/>
    <xf numFmtId="0" fontId="22" fillId="0" borderId="0"/>
    <xf numFmtId="0" fontId="1" fillId="0" borderId="0"/>
    <xf numFmtId="0" fontId="1" fillId="0" borderId="0"/>
    <xf numFmtId="0" fontId="1" fillId="0" borderId="0"/>
    <xf numFmtId="0" fontId="1" fillId="0" borderId="0"/>
    <xf numFmtId="0" fontId="21" fillId="0" borderId="0"/>
    <xf numFmtId="0" fontId="21" fillId="0" borderId="0"/>
    <xf numFmtId="0" fontId="20" fillId="0" borderId="0"/>
    <xf numFmtId="0" fontId="24" fillId="0" borderId="0"/>
    <xf numFmtId="0" fontId="21" fillId="0" borderId="0"/>
    <xf numFmtId="0" fontId="21"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2" fillId="0" borderId="0"/>
    <xf numFmtId="0" fontId="22" fillId="0" borderId="0"/>
    <xf numFmtId="0" fontId="22" fillId="0" borderId="0"/>
    <xf numFmtId="0" fontId="24" fillId="0" borderId="0"/>
    <xf numFmtId="0" fontId="22"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2" fillId="0" borderId="0"/>
    <xf numFmtId="0" fontId="22" fillId="0" borderId="0"/>
    <xf numFmtId="0" fontId="22" fillId="0" borderId="0"/>
    <xf numFmtId="0" fontId="1" fillId="0" borderId="0"/>
    <xf numFmtId="0" fontId="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2" fillId="0" borderId="0"/>
    <xf numFmtId="0" fontId="21" fillId="0" borderId="0"/>
    <xf numFmtId="0" fontId="1" fillId="0" borderId="0"/>
    <xf numFmtId="0" fontId="21" fillId="0" borderId="0"/>
    <xf numFmtId="0" fontId="22" fillId="0" borderId="0"/>
    <xf numFmtId="0" fontId="1" fillId="0" borderId="0"/>
    <xf numFmtId="0" fontId="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1" fillId="0" borderId="0"/>
    <xf numFmtId="0" fontId="1" fillId="0" borderId="0"/>
    <xf numFmtId="0" fontId="21" fillId="0" borderId="0"/>
    <xf numFmtId="0" fontId="21" fillId="0" borderId="0"/>
    <xf numFmtId="0" fontId="21" fillId="0" borderId="0"/>
    <xf numFmtId="0" fontId="1" fillId="0" borderId="0"/>
    <xf numFmtId="0" fontId="21" fillId="0" borderId="0"/>
    <xf numFmtId="0" fontId="21" fillId="0" borderId="0"/>
    <xf numFmtId="0" fontId="21"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21" fillId="0" borderId="0"/>
    <xf numFmtId="0" fontId="24" fillId="0" borderId="0"/>
    <xf numFmtId="0" fontId="22" fillId="0" borderId="0"/>
    <xf numFmtId="0" fontId="22" fillId="0" borderId="0"/>
    <xf numFmtId="0" fontId="1" fillId="0" borderId="0"/>
    <xf numFmtId="0" fontId="22" fillId="0" borderId="0"/>
    <xf numFmtId="0" fontId="22" fillId="0" borderId="0"/>
    <xf numFmtId="0" fontId="21" fillId="0" borderId="0"/>
    <xf numFmtId="0" fontId="21" fillId="0" borderId="0"/>
    <xf numFmtId="0" fontId="21" fillId="0" borderId="0"/>
    <xf numFmtId="0" fontId="1" fillId="0" borderId="0"/>
    <xf numFmtId="0" fontId="20"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21" fillId="0" borderId="0"/>
    <xf numFmtId="0" fontId="21" fillId="0" borderId="0"/>
    <xf numFmtId="0" fontId="1" fillId="0" borderId="0"/>
    <xf numFmtId="0" fontId="22" fillId="0" borderId="0"/>
    <xf numFmtId="0" fontId="1" fillId="0" borderId="0"/>
    <xf numFmtId="0" fontId="1" fillId="0" borderId="0"/>
    <xf numFmtId="0" fontId="22" fillId="0" borderId="0"/>
    <xf numFmtId="0" fontId="22" fillId="0" borderId="0"/>
    <xf numFmtId="0" fontId="22" fillId="0" borderId="0"/>
    <xf numFmtId="0" fontId="1" fillId="0" borderId="0"/>
    <xf numFmtId="0" fontId="21" fillId="0" borderId="0"/>
    <xf numFmtId="0" fontId="21" fillId="0" borderId="0"/>
    <xf numFmtId="0" fontId="22" fillId="0" borderId="0"/>
    <xf numFmtId="0" fontId="60" fillId="0" borderId="0"/>
    <xf numFmtId="0" fontId="22" fillId="0" borderId="0"/>
    <xf numFmtId="0" fontId="1" fillId="0" borderId="0"/>
    <xf numFmtId="0" fontId="21" fillId="0" borderId="0"/>
    <xf numFmtId="0" fontId="1" fillId="0" borderId="0"/>
    <xf numFmtId="0" fontId="21" fillId="0" borderId="0"/>
    <xf numFmtId="0" fontId="1" fillId="0" borderId="0"/>
    <xf numFmtId="0" fontId="20" fillId="0" borderId="0"/>
    <xf numFmtId="0" fontId="21" fillId="0" borderId="0"/>
    <xf numFmtId="0" fontId="21" fillId="0" borderId="0"/>
    <xf numFmtId="0" fontId="1" fillId="0" borderId="0"/>
    <xf numFmtId="0" fontId="21" fillId="0" borderId="0"/>
    <xf numFmtId="0" fontId="21" fillId="0" borderId="0"/>
    <xf numFmtId="0" fontId="21" fillId="0" borderId="0"/>
    <xf numFmtId="0" fontId="20" fillId="0" borderId="0"/>
    <xf numFmtId="0" fontId="22" fillId="0" borderId="0"/>
    <xf numFmtId="0" fontId="24" fillId="0" borderId="0"/>
    <xf numFmtId="0" fontId="22" fillId="0" borderId="0"/>
    <xf numFmtId="0" fontId="22" fillId="0" borderId="0"/>
    <xf numFmtId="0" fontId="1" fillId="0" borderId="0"/>
    <xf numFmtId="0" fontId="1" fillId="0" borderId="0"/>
    <xf numFmtId="0" fontId="1" fillId="0" borderId="0"/>
    <xf numFmtId="0" fontId="22"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1" fillId="0" borderId="0"/>
    <xf numFmtId="0" fontId="24" fillId="0" borderId="0"/>
    <xf numFmtId="0" fontId="24" fillId="0" borderId="0"/>
    <xf numFmtId="0" fontId="24" fillId="0" borderId="0"/>
    <xf numFmtId="0" fontId="20" fillId="0" borderId="0"/>
    <xf numFmtId="0" fontId="21" fillId="0" borderId="0"/>
    <xf numFmtId="0" fontId="37" fillId="0" borderId="0"/>
    <xf numFmtId="0" fontId="21" fillId="0" borderId="0"/>
    <xf numFmtId="0" fontId="37" fillId="0" borderId="0"/>
    <xf numFmtId="0" fontId="21" fillId="0" borderId="0"/>
    <xf numFmtId="0" fontId="22" fillId="0" borderId="0"/>
    <xf numFmtId="0" fontId="1" fillId="0" borderId="0"/>
    <xf numFmtId="0" fontId="60" fillId="0" borderId="0"/>
    <xf numFmtId="0" fontId="22" fillId="0" borderId="0"/>
    <xf numFmtId="0" fontId="22" fillId="0" borderId="0"/>
    <xf numFmtId="0" fontId="60" fillId="0" borderId="0"/>
    <xf numFmtId="0" fontId="22" fillId="0" borderId="0"/>
    <xf numFmtId="0" fontId="60" fillId="0" borderId="0"/>
    <xf numFmtId="0" fontId="47" fillId="0" borderId="0"/>
    <xf numFmtId="0" fontId="22" fillId="0" borderId="0"/>
    <xf numFmtId="0" fontId="24" fillId="0" borderId="0"/>
    <xf numFmtId="0" fontId="24" fillId="0" borderId="0"/>
    <xf numFmtId="0" fontId="60" fillId="0" borderId="0"/>
    <xf numFmtId="0" fontId="24" fillId="0" borderId="0"/>
    <xf numFmtId="0" fontId="60" fillId="0" borderId="0"/>
    <xf numFmtId="0" fontId="47" fillId="0" borderId="0"/>
    <xf numFmtId="0" fontId="61" fillId="0" borderId="0"/>
    <xf numFmtId="0" fontId="21" fillId="0" borderId="0"/>
    <xf numFmtId="0" fontId="21" fillId="0" borderId="0"/>
    <xf numFmtId="0" fontId="61"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1" fillId="0" borderId="0"/>
    <xf numFmtId="0" fontId="61"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21" fillId="0" borderId="0"/>
    <xf numFmtId="0" fontId="1"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4" fillId="0" borderId="0"/>
    <xf numFmtId="0" fontId="24" fillId="0" borderId="0"/>
    <xf numFmtId="0" fontId="2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2" fillId="0" borderId="0"/>
    <xf numFmtId="0" fontId="62" fillId="0" borderId="0"/>
    <xf numFmtId="0" fontId="60" fillId="0" borderId="0"/>
    <xf numFmtId="0" fontId="21" fillId="0" borderId="0"/>
    <xf numFmtId="0" fontId="22" fillId="0" borderId="0"/>
    <xf numFmtId="0" fontId="21" fillId="0" borderId="0"/>
    <xf numFmtId="0" fontId="22" fillId="0" borderId="0"/>
    <xf numFmtId="0" fontId="21" fillId="0" borderId="0"/>
    <xf numFmtId="0" fontId="21" fillId="0" borderId="0"/>
    <xf numFmtId="0" fontId="21" fillId="0" borderId="0"/>
    <xf numFmtId="0" fontId="22" fillId="0" borderId="0"/>
    <xf numFmtId="0" fontId="22" fillId="0" borderId="0"/>
    <xf numFmtId="0" fontId="22" fillId="0" borderId="0"/>
    <xf numFmtId="0" fontId="21" fillId="0" borderId="0"/>
    <xf numFmtId="0" fontId="21" fillId="0" borderId="0"/>
    <xf numFmtId="0" fontId="1" fillId="0" borderId="0"/>
    <xf numFmtId="0" fontId="1" fillId="0" borderId="0"/>
    <xf numFmtId="0" fontId="1" fillId="0" borderId="0"/>
    <xf numFmtId="0" fontId="21" fillId="0" borderId="0"/>
    <xf numFmtId="0" fontId="21" fillId="0" borderId="0"/>
    <xf numFmtId="0" fontId="21" fillId="0" borderId="0"/>
    <xf numFmtId="0" fontId="1" fillId="0" borderId="0"/>
    <xf numFmtId="0" fontId="21" fillId="0" borderId="0"/>
    <xf numFmtId="0" fontId="21" fillId="0" borderId="0"/>
    <xf numFmtId="0" fontId="1" fillId="0" borderId="0"/>
    <xf numFmtId="0" fontId="21" fillId="0" borderId="0"/>
    <xf numFmtId="0" fontId="21" fillId="0" borderId="0"/>
    <xf numFmtId="0" fontId="21" fillId="0" borderId="0"/>
    <xf numFmtId="0" fontId="20" fillId="0" borderId="0"/>
    <xf numFmtId="0" fontId="22" fillId="0" borderId="0"/>
    <xf numFmtId="0" fontId="1" fillId="0" borderId="0"/>
    <xf numFmtId="0" fontId="22" fillId="0" borderId="0"/>
    <xf numFmtId="0" fontId="22" fillId="0" borderId="0"/>
    <xf numFmtId="0" fontId="21" fillId="0" borderId="0"/>
    <xf numFmtId="0" fontId="21" fillId="0" borderId="0"/>
    <xf numFmtId="0" fontId="21" fillId="0" borderId="0"/>
    <xf numFmtId="0" fontId="1" fillId="0" borderId="0"/>
    <xf numFmtId="0" fontId="20"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1" fillId="0" borderId="0"/>
    <xf numFmtId="0" fontId="22" fillId="0" borderId="0"/>
    <xf numFmtId="0" fontId="1" fillId="0" borderId="0"/>
    <xf numFmtId="0" fontId="20" fillId="0" borderId="0"/>
    <xf numFmtId="0" fontId="1" fillId="0" borderId="0"/>
    <xf numFmtId="0" fontId="1" fillId="0" borderId="0"/>
    <xf numFmtId="0" fontId="21" fillId="0" borderId="0"/>
    <xf numFmtId="0" fontId="21" fillId="0" borderId="0"/>
    <xf numFmtId="0" fontId="21" fillId="0" borderId="0"/>
    <xf numFmtId="0" fontId="21" fillId="0" borderId="0"/>
    <xf numFmtId="0" fontId="60" fillId="0" borderId="0"/>
    <xf numFmtId="0" fontId="22" fillId="0" borderId="0"/>
    <xf numFmtId="0" fontId="22" fillId="0" borderId="0"/>
    <xf numFmtId="0" fontId="60" fillId="0" borderId="0"/>
    <xf numFmtId="0" fontId="60" fillId="0" borderId="0"/>
    <xf numFmtId="0" fontId="60" fillId="0" borderId="0"/>
    <xf numFmtId="0" fontId="22" fillId="0" borderId="0"/>
    <xf numFmtId="0" fontId="4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2" fillId="0" borderId="0"/>
    <xf numFmtId="0" fontId="22" fillId="0" borderId="0"/>
    <xf numFmtId="0" fontId="24" fillId="0" borderId="0"/>
    <xf numFmtId="0" fontId="21" fillId="0" borderId="0"/>
    <xf numFmtId="0" fontId="24" fillId="0" borderId="0"/>
    <xf numFmtId="0" fontId="21" fillId="0" borderId="0"/>
    <xf numFmtId="0" fontId="24" fillId="0" borderId="0"/>
    <xf numFmtId="0" fontId="22" fillId="0" borderId="0"/>
    <xf numFmtId="0" fontId="22" fillId="0" borderId="0"/>
    <xf numFmtId="0" fontId="22" fillId="0" borderId="0"/>
    <xf numFmtId="0" fontId="22" fillId="0" borderId="0"/>
    <xf numFmtId="0" fontId="22" fillId="0" borderId="0"/>
    <xf numFmtId="0" fontId="62" fillId="0" borderId="0"/>
    <xf numFmtId="0" fontId="62" fillId="0" borderId="0"/>
    <xf numFmtId="0" fontId="62"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2" fillId="0" borderId="0"/>
    <xf numFmtId="0" fontId="22" fillId="0" borderId="0"/>
    <xf numFmtId="0" fontId="22" fillId="0" borderId="0"/>
    <xf numFmtId="0" fontId="60" fillId="0" borderId="0"/>
    <xf numFmtId="0" fontId="22" fillId="0" borderId="0"/>
    <xf numFmtId="0" fontId="60" fillId="0" borderId="0"/>
    <xf numFmtId="0" fontId="22" fillId="0" borderId="0"/>
    <xf numFmtId="0" fontId="60" fillId="0" borderId="0"/>
    <xf numFmtId="0" fontId="21" fillId="0" borderId="0"/>
    <xf numFmtId="0" fontId="21" fillId="0" borderId="0"/>
    <xf numFmtId="0" fontId="21" fillId="0" borderId="0"/>
    <xf numFmtId="0" fontId="47"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2" fillId="0" borderId="0"/>
    <xf numFmtId="0" fontId="22" fillId="0" borderId="0"/>
    <xf numFmtId="0" fontId="21" fillId="0" borderId="0"/>
    <xf numFmtId="0" fontId="21" fillId="0" borderId="0"/>
    <xf numFmtId="0" fontId="21"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1"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1" fillId="0" borderId="0"/>
    <xf numFmtId="0" fontId="22" fillId="0" borderId="0"/>
    <xf numFmtId="0" fontId="1" fillId="0" borderId="0"/>
    <xf numFmtId="0" fontId="22" fillId="0" borderId="0"/>
    <xf numFmtId="0" fontId="1" fillId="0" borderId="0"/>
    <xf numFmtId="0" fontId="21" fillId="0" borderId="0"/>
    <xf numFmtId="0" fontId="21" fillId="0" borderId="0"/>
    <xf numFmtId="0" fontId="21" fillId="0" borderId="0"/>
    <xf numFmtId="0" fontId="20" fillId="0" borderId="0"/>
    <xf numFmtId="0" fontId="22" fillId="0" borderId="0"/>
    <xf numFmtId="0" fontId="1" fillId="0" borderId="0"/>
    <xf numFmtId="0" fontId="1" fillId="0" borderId="0"/>
    <xf numFmtId="0" fontId="22" fillId="0" borderId="0"/>
    <xf numFmtId="0" fontId="21" fillId="0" borderId="0"/>
    <xf numFmtId="0" fontId="1" fillId="0" borderId="0"/>
    <xf numFmtId="0" fontId="21" fillId="0" borderId="0"/>
    <xf numFmtId="0" fontId="2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21" fillId="0" borderId="0"/>
    <xf numFmtId="0" fontId="21" fillId="0" borderId="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2" fillId="0" borderId="0"/>
    <xf numFmtId="0" fontId="21"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21" fillId="0" borderId="0"/>
    <xf numFmtId="0" fontId="21" fillId="0" borderId="0"/>
    <xf numFmtId="0" fontId="21"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37" fillId="0" borderId="0"/>
    <xf numFmtId="0" fontId="1" fillId="0" borderId="0"/>
    <xf numFmtId="0" fontId="1" fillId="0" borderId="0"/>
    <xf numFmtId="0" fontId="21" fillId="0" borderId="0"/>
    <xf numFmtId="0" fontId="21" fillId="0" borderId="0"/>
    <xf numFmtId="0" fontId="21" fillId="0" borderId="0"/>
    <xf numFmtId="0" fontId="1" fillId="0" borderId="0"/>
    <xf numFmtId="0" fontId="1" fillId="0" borderId="0"/>
    <xf numFmtId="0" fontId="37" fillId="0" borderId="0"/>
    <xf numFmtId="0" fontId="37" fillId="0" borderId="0"/>
    <xf numFmtId="0" fontId="37" fillId="0" borderId="0"/>
    <xf numFmtId="0" fontId="37" fillId="0" borderId="0"/>
    <xf numFmtId="0" fontId="21" fillId="0" borderId="0"/>
    <xf numFmtId="0" fontId="21" fillId="0" borderId="0"/>
    <xf numFmtId="0" fontId="21" fillId="0" borderId="0"/>
    <xf numFmtId="0" fontId="22" fillId="0" borderId="0"/>
    <xf numFmtId="0" fontId="22" fillId="0" borderId="0"/>
    <xf numFmtId="0" fontId="22" fillId="0" borderId="0"/>
    <xf numFmtId="0" fontId="21" fillId="0" borderId="0"/>
    <xf numFmtId="0" fontId="21" fillId="0" borderId="0"/>
    <xf numFmtId="0" fontId="21" fillId="0" borderId="0"/>
    <xf numFmtId="0" fontId="22" fillId="0" borderId="0"/>
    <xf numFmtId="0" fontId="22" fillId="0" borderId="0"/>
    <xf numFmtId="0" fontId="22" fillId="0" borderId="0"/>
    <xf numFmtId="0" fontId="21" fillId="0" borderId="0"/>
    <xf numFmtId="0" fontId="21" fillId="0" borderId="0"/>
    <xf numFmtId="0" fontId="21"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21" fillId="0" borderId="0"/>
    <xf numFmtId="0" fontId="1" fillId="0" borderId="0"/>
    <xf numFmtId="0" fontId="21" fillId="0" borderId="0"/>
    <xf numFmtId="0" fontId="21" fillId="0" borderId="0"/>
    <xf numFmtId="0" fontId="21" fillId="0" borderId="0"/>
    <xf numFmtId="0" fontId="1" fillId="0" borderId="0"/>
    <xf numFmtId="0" fontId="1" fillId="0" borderId="0"/>
    <xf numFmtId="0" fontId="1" fillId="0" borderId="0"/>
    <xf numFmtId="0" fontId="21" fillId="0" borderId="0"/>
    <xf numFmtId="0" fontId="21" fillId="0" borderId="0"/>
    <xf numFmtId="0" fontId="1" fillId="0" borderId="0"/>
    <xf numFmtId="0" fontId="20" fillId="0" borderId="0"/>
    <xf numFmtId="0" fontId="21" fillId="0" borderId="0"/>
    <xf numFmtId="0" fontId="1" fillId="0" borderId="0"/>
    <xf numFmtId="0" fontId="21" fillId="0" borderId="0"/>
    <xf numFmtId="0" fontId="21" fillId="0" borderId="0"/>
    <xf numFmtId="0" fontId="1" fillId="0" borderId="0"/>
    <xf numFmtId="0" fontId="20" fillId="0" borderId="0"/>
    <xf numFmtId="0" fontId="1" fillId="0" borderId="0"/>
    <xf numFmtId="0" fontId="37" fillId="0" borderId="0"/>
    <xf numFmtId="0" fontId="1" fillId="0" borderId="0"/>
    <xf numFmtId="0" fontId="1" fillId="0" borderId="0"/>
    <xf numFmtId="0" fontId="2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22" fillId="0" borderId="0"/>
    <xf numFmtId="0" fontId="21" fillId="0" borderId="0"/>
    <xf numFmtId="0" fontId="21" fillId="0" borderId="0"/>
    <xf numFmtId="0" fontId="22" fillId="0" borderId="0"/>
    <xf numFmtId="0" fontId="22" fillId="0" borderId="0"/>
    <xf numFmtId="0" fontId="1" fillId="0" borderId="0"/>
    <xf numFmtId="0" fontId="22" fillId="0" borderId="0"/>
    <xf numFmtId="0" fontId="21" fillId="0" borderId="0"/>
    <xf numFmtId="0" fontId="21" fillId="0" borderId="0"/>
    <xf numFmtId="0" fontId="2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1" fillId="0" borderId="0"/>
    <xf numFmtId="0" fontId="22" fillId="0" borderId="0"/>
    <xf numFmtId="0" fontId="1" fillId="0" borderId="0"/>
    <xf numFmtId="0" fontId="1" fillId="0" borderId="0"/>
    <xf numFmtId="0" fontId="21" fillId="0" borderId="0"/>
    <xf numFmtId="0" fontId="21" fillId="0" borderId="0"/>
    <xf numFmtId="0" fontId="21" fillId="0" borderId="0"/>
    <xf numFmtId="0" fontId="1" fillId="0" borderId="0"/>
    <xf numFmtId="0" fontId="1" fillId="0" borderId="0"/>
    <xf numFmtId="0" fontId="21" fillId="0" borderId="0"/>
    <xf numFmtId="0" fontId="22" fillId="0" borderId="0"/>
    <xf numFmtId="0" fontId="1" fillId="0" borderId="0"/>
    <xf numFmtId="0" fontId="1" fillId="0" borderId="0"/>
    <xf numFmtId="0" fontId="1" fillId="0" borderId="0"/>
    <xf numFmtId="0" fontId="24" fillId="0" borderId="0"/>
    <xf numFmtId="0" fontId="24" fillId="0" borderId="0"/>
    <xf numFmtId="0" fontId="24" fillId="0" borderId="0"/>
    <xf numFmtId="0" fontId="1" fillId="0" borderId="0"/>
    <xf numFmtId="0" fontId="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21" fillId="0" borderId="0"/>
    <xf numFmtId="0" fontId="21" fillId="0" borderId="0"/>
    <xf numFmtId="0" fontId="21" fillId="0" borderId="0"/>
    <xf numFmtId="0" fontId="24" fillId="0" borderId="0"/>
    <xf numFmtId="0" fontId="24" fillId="0" borderId="0"/>
    <xf numFmtId="0" fontId="21" fillId="0" borderId="0"/>
    <xf numFmtId="0" fontId="21" fillId="0" borderId="0"/>
    <xf numFmtId="0" fontId="21" fillId="0" borderId="0"/>
    <xf numFmtId="0" fontId="1" fillId="0" borderId="0"/>
    <xf numFmtId="0" fontId="1" fillId="0" borderId="0"/>
    <xf numFmtId="0" fontId="20" fillId="0" borderId="0"/>
    <xf numFmtId="0" fontId="1" fillId="0" borderId="0"/>
    <xf numFmtId="0" fontId="24" fillId="0" borderId="0"/>
    <xf numFmtId="0" fontId="24" fillId="0" borderId="0"/>
    <xf numFmtId="0" fontId="1" fillId="0" borderId="0"/>
    <xf numFmtId="0" fontId="21" fillId="0" borderId="0"/>
    <xf numFmtId="0" fontId="20" fillId="0" borderId="0"/>
    <xf numFmtId="0" fontId="21" fillId="0" borderId="0"/>
    <xf numFmtId="0" fontId="1" fillId="0" borderId="0"/>
    <xf numFmtId="0" fontId="24" fillId="0" borderId="0"/>
    <xf numFmtId="0" fontId="24" fillId="0" borderId="0"/>
    <xf numFmtId="0" fontId="24" fillId="0" borderId="0"/>
    <xf numFmtId="0" fontId="24" fillId="0" borderId="0"/>
    <xf numFmtId="0" fontId="24" fillId="0" borderId="0"/>
    <xf numFmtId="0" fontId="20" fillId="0" borderId="0"/>
    <xf numFmtId="0" fontId="22" fillId="0" borderId="0"/>
    <xf numFmtId="0" fontId="21" fillId="0" borderId="0"/>
    <xf numFmtId="0" fontId="21" fillId="0" borderId="0"/>
    <xf numFmtId="0" fontId="22" fillId="0" borderId="0"/>
    <xf numFmtId="0" fontId="24" fillId="0" borderId="0"/>
    <xf numFmtId="0" fontId="24" fillId="0" borderId="0"/>
    <xf numFmtId="0" fontId="24" fillId="0" borderId="0"/>
    <xf numFmtId="0" fontId="1" fillId="0" borderId="0"/>
    <xf numFmtId="0" fontId="1" fillId="0" borderId="0"/>
    <xf numFmtId="0" fontId="2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22" fillId="0" borderId="0"/>
    <xf numFmtId="0" fontId="21" fillId="0" borderId="0"/>
    <xf numFmtId="0" fontId="21" fillId="0" borderId="0"/>
    <xf numFmtId="0" fontId="22" fillId="0" borderId="0"/>
    <xf numFmtId="0" fontId="22" fillId="0" borderId="0"/>
    <xf numFmtId="0" fontId="1" fillId="0" borderId="0"/>
    <xf numFmtId="0" fontId="22"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2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1" fillId="0" borderId="0"/>
    <xf numFmtId="0" fontId="20" fillId="8" borderId="8" applyNumberFormat="0" applyFont="0" applyAlignment="0" applyProtection="0"/>
    <xf numFmtId="0" fontId="21" fillId="41" borderId="34" applyNumberFormat="0" applyFont="0" applyAlignment="0" applyProtection="0"/>
    <xf numFmtId="0" fontId="21" fillId="41" borderId="34" applyNumberFormat="0" applyFont="0" applyAlignment="0" applyProtection="0"/>
    <xf numFmtId="0" fontId="21" fillId="41" borderId="34" applyNumberFormat="0" applyFont="0" applyAlignment="0" applyProtection="0"/>
    <xf numFmtId="0" fontId="21" fillId="41" borderId="34"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1" fillId="41" borderId="34" applyNumberFormat="0" applyFont="0" applyAlignment="0" applyProtection="0"/>
    <xf numFmtId="0" fontId="21" fillId="41" borderId="34" applyNumberFormat="0" applyFont="0" applyAlignment="0" applyProtection="0"/>
    <xf numFmtId="0" fontId="21" fillId="41" borderId="34"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34"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34"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34"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34"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34"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34" applyNumberFormat="0" applyFont="0" applyAlignment="0" applyProtection="0"/>
    <xf numFmtId="0" fontId="21" fillId="41" borderId="34" applyNumberFormat="0" applyFont="0" applyAlignment="0" applyProtection="0"/>
    <xf numFmtId="0" fontId="21" fillId="41" borderId="34" applyNumberFormat="0" applyFont="0" applyAlignment="0" applyProtection="0"/>
    <xf numFmtId="0" fontId="21" fillId="41" borderId="34"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9" fillId="6" borderId="5" applyNumberFormat="0" applyAlignment="0" applyProtection="0"/>
    <xf numFmtId="0" fontId="9" fillId="59" borderId="5" applyNumberFormat="0" applyAlignment="0" applyProtection="0"/>
    <xf numFmtId="0" fontId="9" fillId="59" borderId="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9" fillId="6" borderId="5" applyNumberFormat="0" applyAlignment="0" applyProtection="0"/>
    <xf numFmtId="0" fontId="9" fillId="6" borderId="5" applyNumberFormat="0" applyAlignment="0" applyProtection="0"/>
    <xf numFmtId="0" fontId="9" fillId="59" borderId="5" applyNumberFormat="0" applyAlignment="0" applyProtection="0"/>
    <xf numFmtId="0" fontId="9" fillId="59" borderId="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38" fillId="58" borderId="35" applyNumberFormat="0" applyAlignment="0" applyProtection="0"/>
    <xf numFmtId="0" fontId="9" fillId="6" borderId="5" applyNumberFormat="0" applyAlignment="0" applyProtection="0"/>
    <xf numFmtId="0" fontId="9" fillId="6" borderId="5" applyNumberFormat="0" applyAlignment="0" applyProtection="0"/>
    <xf numFmtId="0" fontId="9" fillId="59" borderId="5" applyNumberFormat="0" applyAlignment="0" applyProtection="0"/>
    <xf numFmtId="0" fontId="9" fillId="6" borderId="5" applyNumberFormat="0" applyAlignment="0" applyProtection="0"/>
    <xf numFmtId="0" fontId="9" fillId="6" borderId="5" applyNumberFormat="0" applyAlignment="0" applyProtection="0"/>
    <xf numFmtId="0" fontId="9" fillId="59" borderId="5" applyNumberFormat="0" applyAlignment="0" applyProtection="0"/>
    <xf numFmtId="0" fontId="9" fillId="6" borderId="5"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63" fillId="0" borderId="0" applyNumberFormat="0" applyFill="0" applyBorder="0" applyAlignment="0" applyProtection="0"/>
    <xf numFmtId="165" fontId="63" fillId="0" borderId="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64" fillId="0" borderId="0" applyNumberFormat="0" applyFill="0" applyBorder="0" applyAlignment="0" applyProtection="0"/>
    <xf numFmtId="0" fontId="15" fillId="0" borderId="9" applyNumberFormat="0" applyFill="0" applyAlignment="0" applyProtection="0"/>
    <xf numFmtId="0" fontId="15" fillId="0" borderId="37" applyNumberFormat="0" applyFill="0" applyAlignment="0" applyProtection="0"/>
    <xf numFmtId="0" fontId="15" fillId="0" borderId="37"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37" applyNumberFormat="0" applyFill="0" applyAlignment="0" applyProtection="0"/>
    <xf numFmtId="0" fontId="15" fillId="0" borderId="37"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37"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37" applyNumberFormat="0" applyFill="0" applyAlignment="0" applyProtection="0"/>
    <xf numFmtId="0" fontId="15" fillId="0" borderId="9"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3"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 fillId="0" borderId="0"/>
    <xf numFmtId="0" fontId="66" fillId="0" borderId="0"/>
    <xf numFmtId="9" fontId="66" fillId="0" borderId="0" applyFont="0" applyFill="0" applyBorder="0" applyAlignment="0" applyProtection="0"/>
    <xf numFmtId="0" fontId="55" fillId="0" borderId="0" applyNumberFormat="0" applyFill="0" applyBorder="0" applyAlignment="0" applyProtection="0"/>
  </cellStyleXfs>
  <cellXfs count="148">
    <xf numFmtId="0" fontId="0" fillId="0" borderId="0" xfId="0"/>
    <xf numFmtId="0" fontId="17" fillId="0" borderId="11" xfId="0" applyFont="1" applyBorder="1" applyAlignment="1">
      <alignment vertical="center" wrapText="1"/>
    </xf>
    <xf numFmtId="0" fontId="17" fillId="0" borderId="12" xfId="0" applyFont="1" applyBorder="1" applyAlignment="1">
      <alignment vertical="center" wrapText="1"/>
    </xf>
    <xf numFmtId="0" fontId="0" fillId="0" borderId="13" xfId="0" applyBorder="1" applyAlignment="1">
      <alignment vertical="top" wrapText="1"/>
    </xf>
    <xf numFmtId="0" fontId="17" fillId="33" borderId="14"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3" xfId="0" applyFont="1" applyBorder="1" applyAlignment="1">
      <alignment vertical="center" wrapText="1"/>
    </xf>
    <xf numFmtId="0" fontId="19" fillId="62" borderId="0" xfId="0" applyFont="1" applyFill="1" applyAlignment="1">
      <alignment vertical="center"/>
    </xf>
    <xf numFmtId="0" fontId="15" fillId="62" borderId="0" xfId="0" applyFont="1" applyFill="1"/>
    <xf numFmtId="0" fontId="0" fillId="62" borderId="0" xfId="0" applyFill="1"/>
    <xf numFmtId="0" fontId="0" fillId="0" borderId="0" xfId="0"/>
    <xf numFmtId="164" fontId="65" fillId="63" borderId="40" xfId="1686" applyNumberFormat="1" applyFont="1" applyFill="1" applyBorder="1" applyAlignment="1">
      <alignment horizontal="center" vertical="center" wrapText="1"/>
    </xf>
    <xf numFmtId="164" fontId="65" fillId="63" borderId="39" xfId="1686" applyNumberFormat="1" applyFont="1" applyFill="1" applyBorder="1" applyAlignment="1">
      <alignment horizontal="center" vertical="center" wrapText="1"/>
    </xf>
    <xf numFmtId="14" fontId="65" fillId="63" borderId="39" xfId="1686" applyNumberFormat="1" applyFont="1" applyFill="1" applyBorder="1" applyAlignment="1">
      <alignment horizontal="center" vertical="center" wrapText="1"/>
    </xf>
    <xf numFmtId="0" fontId="15" fillId="62" borderId="0" xfId="0" applyFont="1" applyFill="1" applyAlignment="1">
      <alignment wrapText="1"/>
    </xf>
    <xf numFmtId="0" fontId="17" fillId="0" borderId="18" xfId="0" applyFont="1" applyBorder="1" applyAlignment="1" applyProtection="1">
      <alignment vertical="center" wrapText="1"/>
      <protection locked="0"/>
    </xf>
    <xf numFmtId="0" fontId="0" fillId="62" borderId="41" xfId="0" applyFill="1" applyBorder="1"/>
    <xf numFmtId="0" fontId="15" fillId="62" borderId="0" xfId="0" applyFont="1" applyFill="1" applyAlignment="1">
      <alignment vertical="center"/>
    </xf>
    <xf numFmtId="0" fontId="17" fillId="0" borderId="13" xfId="0" applyFont="1" applyBorder="1" applyAlignment="1">
      <alignment horizontal="center" vertical="center" wrapText="1"/>
    </xf>
    <xf numFmtId="0" fontId="19" fillId="0" borderId="10" xfId="0" applyFont="1" applyBorder="1" applyAlignment="1">
      <alignment vertical="center" wrapText="1"/>
    </xf>
    <xf numFmtId="0" fontId="67" fillId="34" borderId="14" xfId="0" applyFont="1" applyFill="1" applyBorder="1" applyAlignment="1">
      <alignment vertical="center" wrapText="1"/>
    </xf>
    <xf numFmtId="0" fontId="19" fillId="0" borderId="13" xfId="0" applyFont="1" applyBorder="1" applyAlignment="1">
      <alignment vertical="center" wrapText="1"/>
    </xf>
    <xf numFmtId="0" fontId="67" fillId="34" borderId="18" xfId="0" applyFont="1" applyFill="1" applyBorder="1" applyAlignment="1">
      <alignment vertical="center" wrapText="1"/>
    </xf>
    <xf numFmtId="0" fontId="19" fillId="0" borderId="18" xfId="0" applyNumberFormat="1" applyFont="1" applyBorder="1" applyAlignment="1">
      <alignment vertical="center" wrapText="1"/>
    </xf>
    <xf numFmtId="0" fontId="0" fillId="64" borderId="0" xfId="0" applyFill="1"/>
    <xf numFmtId="0" fontId="19" fillId="0" borderId="0" xfId="0" applyFont="1" applyBorder="1" applyAlignment="1">
      <alignment vertical="center" wrapText="1"/>
    </xf>
    <xf numFmtId="0" fontId="17" fillId="64" borderId="18" xfId="0" applyFont="1" applyFill="1" applyBorder="1" applyAlignment="1">
      <alignment horizontal="center" vertical="center" wrapText="1"/>
    </xf>
    <xf numFmtId="0" fontId="19" fillId="0" borderId="0" xfId="0" applyNumberFormat="1" applyFont="1" applyBorder="1" applyAlignment="1">
      <alignment vertical="center" wrapText="1"/>
    </xf>
    <xf numFmtId="0" fontId="68" fillId="62" borderId="0" xfId="0" applyFont="1" applyFill="1"/>
    <xf numFmtId="0" fontId="60" fillId="0" borderId="0" xfId="0" applyFont="1"/>
    <xf numFmtId="0" fontId="60" fillId="0" borderId="0" xfId="0" applyFont="1" applyFill="1"/>
    <xf numFmtId="164" fontId="0" fillId="0" borderId="0" xfId="0" applyNumberFormat="1" applyAlignment="1">
      <alignment horizontal="right"/>
    </xf>
    <xf numFmtId="0" fontId="69" fillId="62" borderId="0" xfId="0" applyFont="1" applyFill="1"/>
    <xf numFmtId="0" fontId="71" fillId="62" borderId="0" xfId="0" applyFont="1" applyFill="1"/>
    <xf numFmtId="0" fontId="75" fillId="62" borderId="0" xfId="0" applyFont="1" applyFill="1"/>
    <xf numFmtId="0" fontId="69" fillId="0" borderId="10" xfId="0" applyFont="1" applyBorder="1" applyAlignment="1" applyProtection="1">
      <alignment horizontal="center" vertical="center"/>
      <protection locked="0"/>
    </xf>
    <xf numFmtId="1" fontId="69" fillId="0" borderId="10" xfId="0" applyNumberFormat="1" applyFont="1" applyBorder="1" applyAlignment="1" applyProtection="1">
      <alignment horizontal="center" vertical="center"/>
      <protection locked="0"/>
    </xf>
    <xf numFmtId="0" fontId="75" fillId="62" borderId="0" xfId="0" applyFont="1" applyFill="1" applyAlignment="1">
      <alignment horizontal="left" vertical="top" wrapText="1"/>
    </xf>
    <xf numFmtId="0" fontId="69" fillId="0" borderId="10" xfId="0" applyFont="1" applyBorder="1" applyAlignment="1" applyProtection="1">
      <alignment horizontal="center" vertical="center" wrapText="1"/>
      <protection locked="0"/>
    </xf>
    <xf numFmtId="0" fontId="69" fillId="62" borderId="0" xfId="0" applyFont="1" applyFill="1" applyAlignment="1">
      <alignment vertical="top" wrapText="1"/>
    </xf>
    <xf numFmtId="0" fontId="76" fillId="62" borderId="0" xfId="0" applyFont="1" applyFill="1" applyBorder="1" applyAlignment="1">
      <alignment horizontal="left" vertical="top" wrapText="1"/>
    </xf>
    <xf numFmtId="0" fontId="69" fillId="62" borderId="42" xfId="0" applyFont="1" applyFill="1" applyBorder="1" applyProtection="1">
      <protection locked="0"/>
    </xf>
    <xf numFmtId="0" fontId="69" fillId="62" borderId="23" xfId="0" applyFont="1" applyFill="1" applyBorder="1"/>
    <xf numFmtId="0" fontId="75" fillId="62" borderId="0" xfId="0" applyFont="1" applyFill="1" applyAlignment="1">
      <alignment wrapText="1"/>
    </xf>
    <xf numFmtId="0" fontId="69" fillId="62" borderId="0" xfId="0" applyFont="1" applyFill="1" applyAlignment="1">
      <alignment vertical="top"/>
    </xf>
    <xf numFmtId="0" fontId="69" fillId="65" borderId="13" xfId="0" applyFont="1" applyFill="1" applyBorder="1" applyAlignment="1">
      <alignment vertical="center" wrapText="1"/>
    </xf>
    <xf numFmtId="0" fontId="69" fillId="62" borderId="0" xfId="0" applyFont="1" applyFill="1" applyAlignment="1">
      <alignment vertical="center"/>
    </xf>
    <xf numFmtId="0" fontId="69" fillId="0" borderId="18" xfId="0" applyFont="1" applyBorder="1" applyAlignment="1" applyProtection="1">
      <alignment horizontal="right" vertical="center" wrapText="1"/>
      <protection locked="0"/>
    </xf>
    <xf numFmtId="0" fontId="69" fillId="64" borderId="18" xfId="0" applyFont="1" applyFill="1" applyBorder="1" applyAlignment="1" applyProtection="1">
      <alignment horizontal="right" vertical="center" wrapText="1"/>
      <protection locked="0"/>
    </xf>
    <xf numFmtId="0" fontId="69" fillId="34" borderId="18" xfId="0" applyFont="1" applyFill="1" applyBorder="1" applyAlignment="1" applyProtection="1">
      <alignment vertical="center" wrapText="1"/>
    </xf>
    <xf numFmtId="0" fontId="69" fillId="62" borderId="13" xfId="0" applyFont="1" applyFill="1" applyBorder="1" applyProtection="1"/>
    <xf numFmtId="0" fontId="69" fillId="35" borderId="18" xfId="0" applyFont="1" applyFill="1" applyBorder="1" applyAlignment="1" applyProtection="1">
      <alignment vertical="center" wrapText="1"/>
    </xf>
    <xf numFmtId="0" fontId="69" fillId="65" borderId="12" xfId="0" applyFont="1" applyFill="1" applyBorder="1" applyAlignment="1" applyProtection="1">
      <alignment vertical="center" wrapText="1"/>
    </xf>
    <xf numFmtId="0" fontId="69" fillId="65" borderId="13" xfId="0" applyFont="1" applyFill="1" applyBorder="1" applyAlignment="1" applyProtection="1">
      <alignment vertical="top" wrapText="1"/>
    </xf>
    <xf numFmtId="0" fontId="69" fillId="65" borderId="13" xfId="0" applyFont="1" applyFill="1" applyBorder="1" applyAlignment="1" applyProtection="1">
      <alignment vertical="center" wrapText="1"/>
    </xf>
    <xf numFmtId="0" fontId="69" fillId="65" borderId="17" xfId="0" applyFont="1" applyFill="1" applyBorder="1" applyAlignment="1" applyProtection="1">
      <alignment horizontal="center" vertical="center" wrapText="1"/>
    </xf>
    <xf numFmtId="0" fontId="69" fillId="65" borderId="12" xfId="0" applyFont="1" applyFill="1" applyBorder="1" applyAlignment="1">
      <alignment vertical="center" wrapText="1"/>
    </xf>
    <xf numFmtId="0" fontId="69" fillId="65" borderId="13" xfId="0" applyFont="1" applyFill="1" applyBorder="1" applyAlignment="1">
      <alignment vertical="top" wrapText="1"/>
    </xf>
    <xf numFmtId="0" fontId="69" fillId="65" borderId="17" xfId="0" applyFont="1" applyFill="1" applyBorder="1" applyAlignment="1">
      <alignment horizontal="center" vertical="center" wrapText="1"/>
    </xf>
    <xf numFmtId="0" fontId="69" fillId="65" borderId="18" xfId="0" applyFont="1" applyFill="1" applyBorder="1" applyAlignment="1">
      <alignment horizontal="center" vertical="center" wrapText="1"/>
    </xf>
    <xf numFmtId="0" fontId="0" fillId="0" borderId="18" xfId="0" applyFont="1" applyBorder="1" applyAlignment="1" applyProtection="1">
      <alignment horizontal="right" vertical="center" wrapText="1"/>
      <protection locked="0"/>
    </xf>
    <xf numFmtId="0" fontId="0" fillId="0" borderId="13" xfId="0" applyFont="1" applyBorder="1" applyAlignment="1" applyProtection="1">
      <alignment horizontal="right" vertical="center" wrapText="1"/>
      <protection locked="0"/>
    </xf>
    <xf numFmtId="0" fontId="0" fillId="65" borderId="13" xfId="0" applyFont="1" applyFill="1" applyBorder="1" applyAlignment="1">
      <alignment vertical="top" wrapText="1"/>
    </xf>
    <xf numFmtId="0" fontId="0" fillId="65" borderId="13" xfId="0" applyFont="1" applyFill="1" applyBorder="1" applyAlignment="1">
      <alignment vertical="center" wrapText="1"/>
    </xf>
    <xf numFmtId="0" fontId="69" fillId="65" borderId="13" xfId="0" applyFont="1" applyFill="1" applyBorder="1" applyAlignment="1">
      <alignment horizontal="center" vertical="center" wrapText="1"/>
    </xf>
    <xf numFmtId="0" fontId="75" fillId="65" borderId="14" xfId="0" applyFont="1" applyFill="1" applyBorder="1" applyAlignment="1">
      <alignment horizontal="center" vertical="center" wrapText="1"/>
    </xf>
    <xf numFmtId="0" fontId="69" fillId="65" borderId="18" xfId="0" applyFont="1" applyFill="1" applyBorder="1" applyAlignment="1">
      <alignment horizontal="center" vertical="center" wrapText="1"/>
    </xf>
    <xf numFmtId="0" fontId="75" fillId="65" borderId="14" xfId="0" applyFont="1" applyFill="1" applyBorder="1" applyAlignment="1">
      <alignment horizontal="center" vertical="center" wrapText="1"/>
    </xf>
    <xf numFmtId="0" fontId="75" fillId="62" borderId="0" xfId="0" applyFont="1" applyFill="1" applyAlignment="1">
      <alignment vertical="center"/>
    </xf>
    <xf numFmtId="0" fontId="69" fillId="65" borderId="10" xfId="0" applyFont="1" applyFill="1" applyBorder="1" applyAlignment="1">
      <alignment vertical="center" wrapText="1"/>
    </xf>
    <xf numFmtId="0" fontId="75" fillId="65" borderId="18" xfId="0" applyFont="1" applyFill="1" applyBorder="1" applyAlignment="1">
      <alignment horizontal="center" vertical="center" wrapText="1"/>
    </xf>
    <xf numFmtId="0" fontId="69" fillId="0" borderId="10" xfId="0" applyFont="1" applyBorder="1" applyAlignment="1" applyProtection="1">
      <alignment horizontal="right"/>
      <protection locked="0"/>
    </xf>
    <xf numFmtId="0" fontId="69" fillId="62" borderId="0" xfId="0" applyFont="1" applyFill="1" applyAlignment="1">
      <alignment horizontal="left" vertical="center" indent="1"/>
    </xf>
    <xf numFmtId="0" fontId="69" fillId="0" borderId="18" xfId="0" applyNumberFormat="1" applyFont="1" applyBorder="1" applyAlignment="1" applyProtection="1">
      <alignment horizontal="right" vertical="center" wrapText="1"/>
      <protection locked="0"/>
    </xf>
    <xf numFmtId="0" fontId="76" fillId="62" borderId="0" xfId="0" applyFont="1" applyFill="1"/>
    <xf numFmtId="0" fontId="74" fillId="62" borderId="0" xfId="0" applyFont="1" applyFill="1"/>
    <xf numFmtId="0" fontId="79" fillId="62" borderId="0" xfId="3276" applyFont="1" applyFill="1"/>
    <xf numFmtId="0" fontId="71" fillId="62" borderId="0" xfId="0" applyFont="1" applyFill="1" applyAlignment="1">
      <alignment wrapText="1"/>
    </xf>
    <xf numFmtId="0" fontId="73" fillId="62" borderId="0" xfId="3276" applyFont="1" applyFill="1" applyAlignment="1">
      <alignment wrapText="1"/>
    </xf>
    <xf numFmtId="0" fontId="0" fillId="62" borderId="0" xfId="0" applyFill="1" applyAlignment="1">
      <alignment horizontal="left"/>
    </xf>
    <xf numFmtId="0" fontId="69" fillId="65" borderId="18" xfId="0" applyFont="1" applyFill="1" applyBorder="1" applyAlignment="1" applyProtection="1">
      <alignment horizontal="center" vertical="center" wrapText="1"/>
    </xf>
    <xf numFmtId="0" fontId="69" fillId="62" borderId="0" xfId="0" applyFont="1" applyFill="1" applyAlignment="1">
      <alignment horizontal="left"/>
    </xf>
    <xf numFmtId="0" fontId="69" fillId="62" borderId="0" xfId="0" applyFont="1" applyFill="1" applyAlignment="1">
      <alignment horizontal="left" vertical="top" indent="1"/>
    </xf>
    <xf numFmtId="0" fontId="0" fillId="62" borderId="0" xfId="0" applyFill="1" applyAlignment="1">
      <alignment horizontal="left" indent="4"/>
    </xf>
    <xf numFmtId="0" fontId="0" fillId="65" borderId="43" xfId="0" applyFont="1" applyFill="1" applyBorder="1" applyAlignment="1">
      <alignment vertical="center" wrapText="1"/>
    </xf>
    <xf numFmtId="0" fontId="69" fillId="65" borderId="44" xfId="0" applyFont="1" applyFill="1" applyBorder="1" applyAlignment="1">
      <alignment horizontal="center" vertical="center" wrapText="1"/>
    </xf>
    <xf numFmtId="0" fontId="69" fillId="65" borderId="43" xfId="0" applyFont="1" applyFill="1" applyBorder="1" applyAlignment="1">
      <alignment vertical="center" wrapText="1"/>
    </xf>
    <xf numFmtId="0" fontId="69" fillId="65" borderId="43" xfId="0" applyFont="1" applyFill="1" applyBorder="1" applyAlignment="1" applyProtection="1">
      <alignment vertical="center" wrapText="1"/>
    </xf>
    <xf numFmtId="0" fontId="69" fillId="65" borderId="44" xfId="0" applyFont="1" applyFill="1" applyBorder="1" applyAlignment="1" applyProtection="1">
      <alignment horizontal="center" vertical="center" wrapText="1"/>
    </xf>
    <xf numFmtId="0" fontId="76" fillId="62" borderId="0" xfId="0" applyFont="1" applyFill="1" applyBorder="1" applyAlignment="1">
      <alignment horizontal="center" vertical="top" wrapText="1"/>
    </xf>
    <xf numFmtId="0" fontId="69" fillId="62" borderId="0" xfId="0" applyFont="1" applyFill="1" applyAlignment="1">
      <alignment vertical="center" wrapText="1"/>
    </xf>
    <xf numFmtId="0" fontId="77" fillId="62" borderId="0" xfId="0" applyFont="1" applyFill="1" applyAlignment="1">
      <alignment wrapText="1"/>
    </xf>
    <xf numFmtId="0" fontId="69" fillId="62" borderId="0" xfId="0" applyFont="1" applyFill="1" applyBorder="1" applyAlignment="1" applyProtection="1">
      <alignment vertical="top" wrapText="1"/>
      <protection locked="0"/>
    </xf>
    <xf numFmtId="0" fontId="69" fillId="62" borderId="0" xfId="0" applyFont="1" applyFill="1" applyBorder="1" applyAlignment="1" applyProtection="1">
      <alignment horizontal="left" vertical="top" wrapText="1"/>
      <protection locked="0"/>
    </xf>
    <xf numFmtId="0" fontId="69" fillId="62" borderId="0" xfId="0" applyFont="1" applyFill="1" applyAlignment="1">
      <alignment horizontal="left" wrapText="1" indent="4"/>
    </xf>
    <xf numFmtId="0" fontId="69" fillId="62" borderId="0" xfId="0" applyFont="1" applyFill="1" applyAlignment="1">
      <alignment horizontal="left" vertical="center" wrapText="1"/>
    </xf>
    <xf numFmtId="0" fontId="69" fillId="62" borderId="0" xfId="0" applyFont="1" applyFill="1" applyAlignment="1">
      <alignment horizontal="left" vertical="center" wrapText="1" indent="4"/>
    </xf>
    <xf numFmtId="0" fontId="75" fillId="65" borderId="43" xfId="0" applyFont="1" applyFill="1" applyBorder="1" applyAlignment="1" applyProtection="1">
      <alignment horizontal="center" wrapText="1"/>
    </xf>
    <xf numFmtId="0" fontId="75" fillId="65" borderId="12" xfId="0" applyFont="1" applyFill="1" applyBorder="1" applyAlignment="1" applyProtection="1">
      <alignment horizontal="center" wrapText="1"/>
    </xf>
    <xf numFmtId="0" fontId="75" fillId="65" borderId="13" xfId="0" applyFont="1" applyFill="1" applyBorder="1" applyAlignment="1" applyProtection="1">
      <alignment horizontal="center" wrapText="1"/>
    </xf>
    <xf numFmtId="0" fontId="69" fillId="65" borderId="43" xfId="0" applyFont="1" applyFill="1" applyBorder="1" applyAlignment="1" applyProtection="1">
      <alignment horizontal="center" vertical="center" wrapText="1"/>
    </xf>
    <xf numFmtId="0" fontId="69" fillId="65" borderId="13" xfId="0" applyFont="1" applyFill="1" applyBorder="1" applyAlignment="1" applyProtection="1">
      <alignment horizontal="center" vertical="center" wrapText="1"/>
    </xf>
    <xf numFmtId="0" fontId="69" fillId="65" borderId="45" xfId="0" applyFont="1" applyFill="1" applyBorder="1" applyAlignment="1" applyProtection="1">
      <alignment horizontal="center" vertical="center" wrapText="1"/>
    </xf>
    <xf numFmtId="0" fontId="69" fillId="65" borderId="44" xfId="0" applyFont="1" applyFill="1" applyBorder="1" applyAlignment="1" applyProtection="1">
      <alignment horizontal="center" vertical="center" wrapText="1"/>
    </xf>
    <xf numFmtId="0" fontId="69" fillId="65" borderId="22" xfId="0" applyFont="1" applyFill="1" applyBorder="1" applyAlignment="1" applyProtection="1">
      <alignment horizontal="center" vertical="center" wrapText="1"/>
    </xf>
    <xf numFmtId="0" fontId="69" fillId="65" borderId="18" xfId="0" applyFont="1" applyFill="1" applyBorder="1" applyAlignment="1" applyProtection="1">
      <alignment horizontal="center" vertical="center" wrapText="1"/>
    </xf>
    <xf numFmtId="0" fontId="69" fillId="65" borderId="46" xfId="0" applyFont="1" applyFill="1" applyBorder="1" applyAlignment="1" applyProtection="1">
      <alignment horizontal="center" vertical="center" wrapText="1"/>
    </xf>
    <xf numFmtId="0" fontId="69" fillId="65" borderId="19" xfId="0" applyFont="1" applyFill="1" applyBorder="1" applyAlignment="1" applyProtection="1">
      <alignment horizontal="center" vertical="center" wrapText="1"/>
    </xf>
    <xf numFmtId="0" fontId="0" fillId="62" borderId="0" xfId="0" applyFont="1" applyFill="1" applyBorder="1" applyAlignment="1" applyProtection="1">
      <alignment horizontal="center" vertical="top" wrapText="1"/>
      <protection locked="0"/>
    </xf>
    <xf numFmtId="0" fontId="75" fillId="65" borderId="43" xfId="0" applyFont="1" applyFill="1" applyBorder="1" applyAlignment="1">
      <alignment horizontal="center" vertical="center" wrapText="1"/>
    </xf>
    <xf numFmtId="0" fontId="75" fillId="65" borderId="12" xfId="0" applyFont="1" applyFill="1" applyBorder="1" applyAlignment="1">
      <alignment horizontal="center" vertical="center" wrapText="1"/>
    </xf>
    <xf numFmtId="0" fontId="75" fillId="65" borderId="13" xfId="0" applyFont="1" applyFill="1" applyBorder="1" applyAlignment="1">
      <alignment horizontal="center" vertical="center" wrapText="1"/>
    </xf>
    <xf numFmtId="0" fontId="69" fillId="62" borderId="0" xfId="0" applyFont="1" applyFill="1" applyAlignment="1">
      <alignment horizontal="left" vertical="top" wrapText="1" indent="4"/>
    </xf>
    <xf numFmtId="0" fontId="70" fillId="62" borderId="0" xfId="0" applyFont="1" applyFill="1" applyAlignment="1">
      <alignment horizontal="left" vertical="top" wrapText="1" indent="4"/>
    </xf>
    <xf numFmtId="0" fontId="69" fillId="65" borderId="43" xfId="0" applyFont="1" applyFill="1" applyBorder="1" applyAlignment="1">
      <alignment horizontal="center" vertical="center" wrapText="1"/>
    </xf>
    <xf numFmtId="0" fontId="69" fillId="65" borderId="13" xfId="0" applyFont="1" applyFill="1" applyBorder="1" applyAlignment="1">
      <alignment horizontal="center" vertical="center" wrapText="1"/>
    </xf>
    <xf numFmtId="0" fontId="69" fillId="65" borderId="45" xfId="0" applyFont="1" applyFill="1" applyBorder="1" applyAlignment="1">
      <alignment horizontal="center" vertical="center" wrapText="1"/>
    </xf>
    <xf numFmtId="0" fontId="69" fillId="65" borderId="44" xfId="0" applyFont="1" applyFill="1" applyBorder="1" applyAlignment="1">
      <alignment horizontal="center" vertical="center" wrapText="1"/>
    </xf>
    <xf numFmtId="0" fontId="69" fillId="65" borderId="22" xfId="0" applyFont="1" applyFill="1" applyBorder="1" applyAlignment="1">
      <alignment horizontal="center" vertical="center" wrapText="1"/>
    </xf>
    <xf numFmtId="0" fontId="69" fillId="65" borderId="18" xfId="0" applyFont="1" applyFill="1" applyBorder="1" applyAlignment="1">
      <alignment horizontal="center" vertical="center" wrapText="1"/>
    </xf>
    <xf numFmtId="0" fontId="69" fillId="65" borderId="46" xfId="0" applyFont="1" applyFill="1" applyBorder="1" applyAlignment="1">
      <alignment horizontal="center" vertical="center" wrapText="1"/>
    </xf>
    <xf numFmtId="0" fontId="69" fillId="65" borderId="19" xfId="0" applyFont="1" applyFill="1" applyBorder="1" applyAlignment="1">
      <alignment horizontal="center" vertical="center" wrapText="1"/>
    </xf>
    <xf numFmtId="0" fontId="75" fillId="62" borderId="0" xfId="0" applyFont="1" applyFill="1" applyAlignment="1">
      <alignment horizontal="left" wrapText="1"/>
    </xf>
    <xf numFmtId="0" fontId="69" fillId="62" borderId="0" xfId="0" applyFont="1" applyFill="1" applyAlignment="1">
      <alignment horizontal="left" vertical="top" wrapText="1" indent="1"/>
    </xf>
    <xf numFmtId="0" fontId="69" fillId="61" borderId="47" xfId="0" applyFont="1" applyFill="1" applyBorder="1" applyAlignment="1" applyProtection="1">
      <alignment horizontal="left" vertical="top"/>
      <protection locked="0"/>
    </xf>
    <xf numFmtId="0" fontId="69" fillId="61" borderId="48" xfId="0" applyFont="1" applyFill="1" applyBorder="1" applyAlignment="1" applyProtection="1">
      <alignment horizontal="left" vertical="top"/>
      <protection locked="0"/>
    </xf>
    <xf numFmtId="0" fontId="69" fillId="61" borderId="49" xfId="0" applyFont="1" applyFill="1" applyBorder="1" applyAlignment="1" applyProtection="1">
      <alignment horizontal="left" vertical="top"/>
      <protection locked="0"/>
    </xf>
    <xf numFmtId="164" fontId="65" fillId="63" borderId="38" xfId="1686" applyNumberFormat="1" applyFont="1" applyFill="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8" fillId="33" borderId="20"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2" xfId="0" applyFont="1" applyFill="1" applyBorder="1" applyAlignment="1">
      <alignment horizontal="center" vertical="center" wrapText="1"/>
    </xf>
    <xf numFmtId="0" fontId="18" fillId="34" borderId="13" xfId="0" applyFont="1" applyFill="1" applyBorder="1" applyAlignment="1">
      <alignment horizontal="center" vertical="center" wrapText="1"/>
    </xf>
    <xf numFmtId="0" fontId="18" fillId="62" borderId="11" xfId="0" applyFont="1" applyFill="1" applyBorder="1" applyAlignment="1">
      <alignment horizontal="center" vertical="center" wrapText="1"/>
    </xf>
    <xf numFmtId="0" fontId="18" fillId="62" borderId="12" xfId="0" applyFont="1" applyFill="1" applyBorder="1" applyAlignment="1">
      <alignment horizontal="center" vertical="center" wrapText="1"/>
    </xf>
    <xf numFmtId="0" fontId="18" fillId="62" borderId="13"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cellXfs>
  <cellStyles count="3277">
    <cellStyle name="20% - Accent1" xfId="17" builtinId="30" customBuiltin="1"/>
    <cellStyle name="20% - Accent1 2" xfId="40"/>
    <cellStyle name="20% - Accent1 2 10" xfId="41"/>
    <cellStyle name="20% - Accent1 2 11" xfId="42"/>
    <cellStyle name="20% - Accent1 2 11 2" xfId="43"/>
    <cellStyle name="20% - Accent1 2 11 3" xfId="44"/>
    <cellStyle name="20% - Accent1 2 12" xfId="45"/>
    <cellStyle name="20% - Accent1 2 13" xfId="46"/>
    <cellStyle name="20% - Accent1 2 2" xfId="47"/>
    <cellStyle name="20% - Accent1 2 2 10" xfId="48"/>
    <cellStyle name="20% - Accent1 2 2 10 2" xfId="49"/>
    <cellStyle name="20% - Accent1 2 2 10 3" xfId="50"/>
    <cellStyle name="20% - Accent1 2 2 11" xfId="51"/>
    <cellStyle name="20% - Accent1 2 2 12" xfId="52"/>
    <cellStyle name="20% - Accent1 2 2 2" xfId="53"/>
    <cellStyle name="20% - Accent1 2 2 2 2" xfId="54"/>
    <cellStyle name="20% - Accent1 2 2 2 3" xfId="55"/>
    <cellStyle name="20% - Accent1 2 2 2 4" xfId="56"/>
    <cellStyle name="20% - Accent1 2 2 2 5" xfId="57"/>
    <cellStyle name="20% - Accent1 2 2 2 6" xfId="58"/>
    <cellStyle name="20% - Accent1 2 2 3" xfId="59"/>
    <cellStyle name="20% - Accent1 2 2 4" xfId="60"/>
    <cellStyle name="20% - Accent1 2 2 5" xfId="61"/>
    <cellStyle name="20% - Accent1 2 2 6" xfId="62"/>
    <cellStyle name="20% - Accent1 2 2 7" xfId="63"/>
    <cellStyle name="20% - Accent1 2 2 8" xfId="64"/>
    <cellStyle name="20% - Accent1 2 2 9" xfId="65"/>
    <cellStyle name="20% - Accent1 2 2 9 2" xfId="66"/>
    <cellStyle name="20% - Accent1 2 2 9 3" xfId="67"/>
    <cellStyle name="20% - Accent1 2 2_Table 4.1" xfId="68"/>
    <cellStyle name="20% - Accent1 2 3" xfId="69"/>
    <cellStyle name="20% - Accent1 2 3 2" xfId="70"/>
    <cellStyle name="20% - Accent1 2 3 3" xfId="71"/>
    <cellStyle name="20% - Accent1 2 3 4" xfId="72"/>
    <cellStyle name="20% - Accent1 2 4" xfId="73"/>
    <cellStyle name="20% - Accent1 2 4 2" xfId="74"/>
    <cellStyle name="20% - Accent1 2 4 3" xfId="75"/>
    <cellStyle name="20% - Accent1 2 4 4" xfId="76"/>
    <cellStyle name="20% - Accent1 2 4 5" xfId="77"/>
    <cellStyle name="20% - Accent1 2 4 6" xfId="78"/>
    <cellStyle name="20% - Accent1 2 5" xfId="79"/>
    <cellStyle name="20% - Accent1 2 6" xfId="80"/>
    <cellStyle name="20% - Accent1 2 7" xfId="81"/>
    <cellStyle name="20% - Accent1 2 8" xfId="82"/>
    <cellStyle name="20% - Accent1 2 9" xfId="83"/>
    <cellStyle name="20% - Accent1 2_Table 4.1" xfId="84"/>
    <cellStyle name="20% - Accent1 3" xfId="85"/>
    <cellStyle name="20% - Accent1 3 2" xfId="86"/>
    <cellStyle name="20% - Accent1 3 3" xfId="87"/>
    <cellStyle name="20% - Accent1 4" xfId="88"/>
    <cellStyle name="20% - Accent1 5" xfId="89"/>
    <cellStyle name="20% - Accent1 6" xfId="90"/>
    <cellStyle name="20% - Accent2" xfId="21" builtinId="34" customBuiltin="1"/>
    <cellStyle name="20% - Accent2 2" xfId="91"/>
    <cellStyle name="20% - Accent2 2 10" xfId="92"/>
    <cellStyle name="20% - Accent2 2 11" xfId="93"/>
    <cellStyle name="20% - Accent2 2 11 2" xfId="94"/>
    <cellStyle name="20% - Accent2 2 11 3" xfId="95"/>
    <cellStyle name="20% - Accent2 2 12" xfId="96"/>
    <cellStyle name="20% - Accent2 2 13" xfId="97"/>
    <cellStyle name="20% - Accent2 2 2" xfId="98"/>
    <cellStyle name="20% - Accent2 2 2 10" xfId="99"/>
    <cellStyle name="20% - Accent2 2 2 10 2" xfId="100"/>
    <cellStyle name="20% - Accent2 2 2 10 3" xfId="101"/>
    <cellStyle name="20% - Accent2 2 2 11" xfId="102"/>
    <cellStyle name="20% - Accent2 2 2 12" xfId="103"/>
    <cellStyle name="20% - Accent2 2 2 2" xfId="104"/>
    <cellStyle name="20% - Accent2 2 2 2 2" xfId="105"/>
    <cellStyle name="20% - Accent2 2 2 2 3" xfId="106"/>
    <cellStyle name="20% - Accent2 2 2 2 4" xfId="107"/>
    <cellStyle name="20% - Accent2 2 2 2 5" xfId="108"/>
    <cellStyle name="20% - Accent2 2 2 2 6" xfId="109"/>
    <cellStyle name="20% - Accent2 2 2 3" xfId="110"/>
    <cellStyle name="20% - Accent2 2 2 4" xfId="111"/>
    <cellStyle name="20% - Accent2 2 2 5" xfId="112"/>
    <cellStyle name="20% - Accent2 2 2 6" xfId="113"/>
    <cellStyle name="20% - Accent2 2 2 7" xfId="114"/>
    <cellStyle name="20% - Accent2 2 2 8" xfId="115"/>
    <cellStyle name="20% - Accent2 2 2 9" xfId="116"/>
    <cellStyle name="20% - Accent2 2 2 9 2" xfId="117"/>
    <cellStyle name="20% - Accent2 2 2 9 3" xfId="118"/>
    <cellStyle name="20% - Accent2 2 2_Table 4.1" xfId="119"/>
    <cellStyle name="20% - Accent2 2 3" xfId="120"/>
    <cellStyle name="20% - Accent2 2 3 2" xfId="121"/>
    <cellStyle name="20% - Accent2 2 3 3" xfId="122"/>
    <cellStyle name="20% - Accent2 2 3 4" xfId="123"/>
    <cellStyle name="20% - Accent2 2 4" xfId="124"/>
    <cellStyle name="20% - Accent2 2 4 2" xfId="125"/>
    <cellStyle name="20% - Accent2 2 4 3" xfId="126"/>
    <cellStyle name="20% - Accent2 2 4 4" xfId="127"/>
    <cellStyle name="20% - Accent2 2 4 5" xfId="128"/>
    <cellStyle name="20% - Accent2 2 4 6" xfId="129"/>
    <cellStyle name="20% - Accent2 2 5" xfId="130"/>
    <cellStyle name="20% - Accent2 2 6" xfId="131"/>
    <cellStyle name="20% - Accent2 2 7" xfId="132"/>
    <cellStyle name="20% - Accent2 2 8" xfId="133"/>
    <cellStyle name="20% - Accent2 2 9" xfId="134"/>
    <cellStyle name="20% - Accent2 2_Table 4.1" xfId="135"/>
    <cellStyle name="20% - Accent2 3" xfId="136"/>
    <cellStyle name="20% - Accent2 3 2" xfId="137"/>
    <cellStyle name="20% - Accent2 3 3" xfId="138"/>
    <cellStyle name="20% - Accent2 4" xfId="139"/>
    <cellStyle name="20% - Accent2 5" xfId="140"/>
    <cellStyle name="20% - Accent2 6" xfId="141"/>
    <cellStyle name="20% - Accent3" xfId="25" builtinId="38" customBuiltin="1"/>
    <cellStyle name="20% - Accent3 2" xfId="142"/>
    <cellStyle name="20% - Accent3 2 10" xfId="143"/>
    <cellStyle name="20% - Accent3 2 11" xfId="144"/>
    <cellStyle name="20% - Accent3 2 11 2" xfId="145"/>
    <cellStyle name="20% - Accent3 2 11 3" xfId="146"/>
    <cellStyle name="20% - Accent3 2 12" xfId="147"/>
    <cellStyle name="20% - Accent3 2 13" xfId="148"/>
    <cellStyle name="20% - Accent3 2 2" xfId="149"/>
    <cellStyle name="20% - Accent3 2 2 10" xfId="150"/>
    <cellStyle name="20% - Accent3 2 2 10 2" xfId="151"/>
    <cellStyle name="20% - Accent3 2 2 10 3" xfId="152"/>
    <cellStyle name="20% - Accent3 2 2 11" xfId="153"/>
    <cellStyle name="20% - Accent3 2 2 12" xfId="154"/>
    <cellStyle name="20% - Accent3 2 2 2" xfId="155"/>
    <cellStyle name="20% - Accent3 2 2 2 2" xfId="156"/>
    <cellStyle name="20% - Accent3 2 2 2 3" xfId="157"/>
    <cellStyle name="20% - Accent3 2 2 2 4" xfId="158"/>
    <cellStyle name="20% - Accent3 2 2 2 5" xfId="159"/>
    <cellStyle name="20% - Accent3 2 2 2 6" xfId="160"/>
    <cellStyle name="20% - Accent3 2 2 3" xfId="161"/>
    <cellStyle name="20% - Accent3 2 2 4" xfId="162"/>
    <cellStyle name="20% - Accent3 2 2 5" xfId="163"/>
    <cellStyle name="20% - Accent3 2 2 6" xfId="164"/>
    <cellStyle name="20% - Accent3 2 2 7" xfId="165"/>
    <cellStyle name="20% - Accent3 2 2 8" xfId="166"/>
    <cellStyle name="20% - Accent3 2 2 9" xfId="167"/>
    <cellStyle name="20% - Accent3 2 2 9 2" xfId="168"/>
    <cellStyle name="20% - Accent3 2 2 9 3" xfId="169"/>
    <cellStyle name="20% - Accent3 2 2_Table 4.1" xfId="170"/>
    <cellStyle name="20% - Accent3 2 3" xfId="171"/>
    <cellStyle name="20% - Accent3 2 3 2" xfId="172"/>
    <cellStyle name="20% - Accent3 2 3 3" xfId="173"/>
    <cellStyle name="20% - Accent3 2 3 4" xfId="174"/>
    <cellStyle name="20% - Accent3 2 4" xfId="175"/>
    <cellStyle name="20% - Accent3 2 4 2" xfId="176"/>
    <cellStyle name="20% - Accent3 2 4 3" xfId="177"/>
    <cellStyle name="20% - Accent3 2 4 4" xfId="178"/>
    <cellStyle name="20% - Accent3 2 4 5" xfId="179"/>
    <cellStyle name="20% - Accent3 2 4 6" xfId="180"/>
    <cellStyle name="20% - Accent3 2 5" xfId="181"/>
    <cellStyle name="20% - Accent3 2 6" xfId="182"/>
    <cellStyle name="20% - Accent3 2 7" xfId="183"/>
    <cellStyle name="20% - Accent3 2 8" xfId="184"/>
    <cellStyle name="20% - Accent3 2 9" xfId="185"/>
    <cellStyle name="20% - Accent3 2_Table 4.1" xfId="186"/>
    <cellStyle name="20% - Accent3 3" xfId="187"/>
    <cellStyle name="20% - Accent3 3 2" xfId="188"/>
    <cellStyle name="20% - Accent3 3 3" xfId="189"/>
    <cellStyle name="20% - Accent3 4" xfId="190"/>
    <cellStyle name="20% - Accent3 5" xfId="191"/>
    <cellStyle name="20% - Accent3 6" xfId="192"/>
    <cellStyle name="20% - Accent4" xfId="29" builtinId="42" customBuiltin="1"/>
    <cellStyle name="20% - Accent4 2" xfId="193"/>
    <cellStyle name="20% - Accent4 2 10" xfId="194"/>
    <cellStyle name="20% - Accent4 2 11" xfId="195"/>
    <cellStyle name="20% - Accent4 2 11 2" xfId="196"/>
    <cellStyle name="20% - Accent4 2 11 3" xfId="197"/>
    <cellStyle name="20% - Accent4 2 12" xfId="198"/>
    <cellStyle name="20% - Accent4 2 13" xfId="199"/>
    <cellStyle name="20% - Accent4 2 2" xfId="200"/>
    <cellStyle name="20% - Accent4 2 2 10" xfId="201"/>
    <cellStyle name="20% - Accent4 2 2 10 2" xfId="202"/>
    <cellStyle name="20% - Accent4 2 2 10 3" xfId="203"/>
    <cellStyle name="20% - Accent4 2 2 11" xfId="204"/>
    <cellStyle name="20% - Accent4 2 2 12" xfId="205"/>
    <cellStyle name="20% - Accent4 2 2 2" xfId="206"/>
    <cellStyle name="20% - Accent4 2 2 2 2" xfId="207"/>
    <cellStyle name="20% - Accent4 2 2 2 3" xfId="208"/>
    <cellStyle name="20% - Accent4 2 2 2 4" xfId="209"/>
    <cellStyle name="20% - Accent4 2 2 2 5" xfId="210"/>
    <cellStyle name="20% - Accent4 2 2 2 6" xfId="211"/>
    <cellStyle name="20% - Accent4 2 2 3" xfId="212"/>
    <cellStyle name="20% - Accent4 2 2 4" xfId="213"/>
    <cellStyle name="20% - Accent4 2 2 5" xfId="214"/>
    <cellStyle name="20% - Accent4 2 2 6" xfId="215"/>
    <cellStyle name="20% - Accent4 2 2 7" xfId="216"/>
    <cellStyle name="20% - Accent4 2 2 8" xfId="217"/>
    <cellStyle name="20% - Accent4 2 2 9" xfId="218"/>
    <cellStyle name="20% - Accent4 2 2 9 2" xfId="219"/>
    <cellStyle name="20% - Accent4 2 2 9 3" xfId="220"/>
    <cellStyle name="20% - Accent4 2 2_Table 4.1" xfId="221"/>
    <cellStyle name="20% - Accent4 2 3" xfId="222"/>
    <cellStyle name="20% - Accent4 2 3 2" xfId="223"/>
    <cellStyle name="20% - Accent4 2 3 3" xfId="224"/>
    <cellStyle name="20% - Accent4 2 3 4" xfId="225"/>
    <cellStyle name="20% - Accent4 2 4" xfId="226"/>
    <cellStyle name="20% - Accent4 2 4 2" xfId="227"/>
    <cellStyle name="20% - Accent4 2 4 3" xfId="228"/>
    <cellStyle name="20% - Accent4 2 4 4" xfId="229"/>
    <cellStyle name="20% - Accent4 2 4 5" xfId="230"/>
    <cellStyle name="20% - Accent4 2 4 6" xfId="231"/>
    <cellStyle name="20% - Accent4 2 5" xfId="232"/>
    <cellStyle name="20% - Accent4 2 6" xfId="233"/>
    <cellStyle name="20% - Accent4 2 7" xfId="234"/>
    <cellStyle name="20% - Accent4 2 8" xfId="235"/>
    <cellStyle name="20% - Accent4 2 9" xfId="236"/>
    <cellStyle name="20% - Accent4 2_Table 4.1" xfId="237"/>
    <cellStyle name="20% - Accent4 3" xfId="238"/>
    <cellStyle name="20% - Accent4 3 2" xfId="239"/>
    <cellStyle name="20% - Accent4 3 3" xfId="240"/>
    <cellStyle name="20% - Accent4 4" xfId="241"/>
    <cellStyle name="20% - Accent4 5" xfId="242"/>
    <cellStyle name="20% - Accent4 6" xfId="243"/>
    <cellStyle name="20% - Accent5" xfId="33" builtinId="46" customBuiltin="1"/>
    <cellStyle name="20% - Accent5 2" xfId="244"/>
    <cellStyle name="20% - Accent5 2 10" xfId="245"/>
    <cellStyle name="20% - Accent5 2 11" xfId="246"/>
    <cellStyle name="20% - Accent5 2 2" xfId="247"/>
    <cellStyle name="20% - Accent5 2 2 10" xfId="248"/>
    <cellStyle name="20% - Accent5 2 2 11" xfId="249"/>
    <cellStyle name="20% - Accent5 2 2 2" xfId="250"/>
    <cellStyle name="20% - Accent5 2 2 2 2" xfId="251"/>
    <cellStyle name="20% - Accent5 2 2 2 3" xfId="252"/>
    <cellStyle name="20% - Accent5 2 2 2 4" xfId="253"/>
    <cellStyle name="20% - Accent5 2 2 2 5" xfId="254"/>
    <cellStyle name="20% - Accent5 2 2 2 6" xfId="255"/>
    <cellStyle name="20% - Accent5 2 2 3" xfId="256"/>
    <cellStyle name="20% - Accent5 2 2 4" xfId="257"/>
    <cellStyle name="20% - Accent5 2 2 5" xfId="258"/>
    <cellStyle name="20% - Accent5 2 2 6" xfId="259"/>
    <cellStyle name="20% - Accent5 2 2 7" xfId="260"/>
    <cellStyle name="20% - Accent5 2 2 8" xfId="261"/>
    <cellStyle name="20% - Accent5 2 2 9" xfId="262"/>
    <cellStyle name="20% - Accent5 2 2_Table 4.1" xfId="263"/>
    <cellStyle name="20% - Accent5 2 3" xfId="264"/>
    <cellStyle name="20% - Accent5 2 4" xfId="265"/>
    <cellStyle name="20% - Accent5 2 4 2" xfId="266"/>
    <cellStyle name="20% - Accent5 2 4 3" xfId="267"/>
    <cellStyle name="20% - Accent5 2 4 4" xfId="268"/>
    <cellStyle name="20% - Accent5 2 4 5" xfId="269"/>
    <cellStyle name="20% - Accent5 2 4 6" xfId="270"/>
    <cellStyle name="20% - Accent5 2 5" xfId="271"/>
    <cellStyle name="20% - Accent5 2 6" xfId="272"/>
    <cellStyle name="20% - Accent5 2 7" xfId="273"/>
    <cellStyle name="20% - Accent5 2 8" xfId="274"/>
    <cellStyle name="20% - Accent5 2 9" xfId="275"/>
    <cellStyle name="20% - Accent5 2_Table 4.1" xfId="276"/>
    <cellStyle name="20% - Accent5 3" xfId="277"/>
    <cellStyle name="20% - Accent6" xfId="37" builtinId="50" customBuiltin="1"/>
    <cellStyle name="20% - Accent6 2" xfId="278"/>
    <cellStyle name="20% - Accent6 2 10" xfId="279"/>
    <cellStyle name="20% - Accent6 2 11" xfId="280"/>
    <cellStyle name="20% - Accent6 2 11 2" xfId="281"/>
    <cellStyle name="20% - Accent6 2 11 3" xfId="282"/>
    <cellStyle name="20% - Accent6 2 12" xfId="283"/>
    <cellStyle name="20% - Accent6 2 13" xfId="284"/>
    <cellStyle name="20% - Accent6 2 2" xfId="285"/>
    <cellStyle name="20% - Accent6 2 2 10" xfId="286"/>
    <cellStyle name="20% - Accent6 2 2 10 2" xfId="287"/>
    <cellStyle name="20% - Accent6 2 2 10 3" xfId="288"/>
    <cellStyle name="20% - Accent6 2 2 11" xfId="289"/>
    <cellStyle name="20% - Accent6 2 2 12" xfId="290"/>
    <cellStyle name="20% - Accent6 2 2 2" xfId="291"/>
    <cellStyle name="20% - Accent6 2 2 2 2" xfId="292"/>
    <cellStyle name="20% - Accent6 2 2 2 3" xfId="293"/>
    <cellStyle name="20% - Accent6 2 2 2 4" xfId="294"/>
    <cellStyle name="20% - Accent6 2 2 2 5" xfId="295"/>
    <cellStyle name="20% - Accent6 2 2 2 6" xfId="296"/>
    <cellStyle name="20% - Accent6 2 2 3" xfId="297"/>
    <cellStyle name="20% - Accent6 2 2 4" xfId="298"/>
    <cellStyle name="20% - Accent6 2 2 5" xfId="299"/>
    <cellStyle name="20% - Accent6 2 2 6" xfId="300"/>
    <cellStyle name="20% - Accent6 2 2 7" xfId="301"/>
    <cellStyle name="20% - Accent6 2 2 8" xfId="302"/>
    <cellStyle name="20% - Accent6 2 2 9" xfId="303"/>
    <cellStyle name="20% - Accent6 2 2 9 2" xfId="304"/>
    <cellStyle name="20% - Accent6 2 2 9 3" xfId="305"/>
    <cellStyle name="20% - Accent6 2 2_Table 4.1" xfId="306"/>
    <cellStyle name="20% - Accent6 2 3" xfId="307"/>
    <cellStyle name="20% - Accent6 2 3 2" xfId="308"/>
    <cellStyle name="20% - Accent6 2 3 3" xfId="309"/>
    <cellStyle name="20% - Accent6 2 3 4" xfId="310"/>
    <cellStyle name="20% - Accent6 2 4" xfId="311"/>
    <cellStyle name="20% - Accent6 2 4 2" xfId="312"/>
    <cellStyle name="20% - Accent6 2 4 3" xfId="313"/>
    <cellStyle name="20% - Accent6 2 4 4" xfId="314"/>
    <cellStyle name="20% - Accent6 2 4 5" xfId="315"/>
    <cellStyle name="20% - Accent6 2 4 6" xfId="316"/>
    <cellStyle name="20% - Accent6 2 5" xfId="317"/>
    <cellStyle name="20% - Accent6 2 6" xfId="318"/>
    <cellStyle name="20% - Accent6 2 7" xfId="319"/>
    <cellStyle name="20% - Accent6 2 8" xfId="320"/>
    <cellStyle name="20% - Accent6 2 9" xfId="321"/>
    <cellStyle name="20% - Accent6 2_Table 4.1" xfId="322"/>
    <cellStyle name="20% - Accent6 3" xfId="323"/>
    <cellStyle name="20% - Accent6 3 2" xfId="324"/>
    <cellStyle name="20% - Accent6 3 3" xfId="325"/>
    <cellStyle name="20% - Accent6 4" xfId="326"/>
    <cellStyle name="20% - Accent6 5" xfId="327"/>
    <cellStyle name="20% - Accent6 6" xfId="328"/>
    <cellStyle name="40% - Accent1" xfId="18" builtinId="31" customBuiltin="1"/>
    <cellStyle name="40% - Accent1 2" xfId="329"/>
    <cellStyle name="40% - Accent1 2 10" xfId="330"/>
    <cellStyle name="40% - Accent1 2 11" xfId="331"/>
    <cellStyle name="40% - Accent1 2 11 2" xfId="332"/>
    <cellStyle name="40% - Accent1 2 11 3" xfId="333"/>
    <cellStyle name="40% - Accent1 2 12" xfId="334"/>
    <cellStyle name="40% - Accent1 2 13" xfId="335"/>
    <cellStyle name="40% - Accent1 2 2" xfId="336"/>
    <cellStyle name="40% - Accent1 2 2 10" xfId="337"/>
    <cellStyle name="40% - Accent1 2 2 10 2" xfId="338"/>
    <cellStyle name="40% - Accent1 2 2 10 3" xfId="339"/>
    <cellStyle name="40% - Accent1 2 2 11" xfId="340"/>
    <cellStyle name="40% - Accent1 2 2 12" xfId="341"/>
    <cellStyle name="40% - Accent1 2 2 2" xfId="342"/>
    <cellStyle name="40% - Accent1 2 2 2 2" xfId="343"/>
    <cellStyle name="40% - Accent1 2 2 2 3" xfId="344"/>
    <cellStyle name="40% - Accent1 2 2 2 4" xfId="345"/>
    <cellStyle name="40% - Accent1 2 2 2 5" xfId="346"/>
    <cellStyle name="40% - Accent1 2 2 2 6" xfId="347"/>
    <cellStyle name="40% - Accent1 2 2 3" xfId="348"/>
    <cellStyle name="40% - Accent1 2 2 4" xfId="349"/>
    <cellStyle name="40% - Accent1 2 2 5" xfId="350"/>
    <cellStyle name="40% - Accent1 2 2 6" xfId="351"/>
    <cellStyle name="40% - Accent1 2 2 7" xfId="352"/>
    <cellStyle name="40% - Accent1 2 2 8" xfId="353"/>
    <cellStyle name="40% - Accent1 2 2 9" xfId="354"/>
    <cellStyle name="40% - Accent1 2 2 9 2" xfId="355"/>
    <cellStyle name="40% - Accent1 2 2 9 3" xfId="356"/>
    <cellStyle name="40% - Accent1 2 2_Table 4.1" xfId="357"/>
    <cellStyle name="40% - Accent1 2 3" xfId="358"/>
    <cellStyle name="40% - Accent1 2 3 2" xfId="359"/>
    <cellStyle name="40% - Accent1 2 3 3" xfId="360"/>
    <cellStyle name="40% - Accent1 2 3 4" xfId="361"/>
    <cellStyle name="40% - Accent1 2 4" xfId="362"/>
    <cellStyle name="40% - Accent1 2 4 2" xfId="363"/>
    <cellStyle name="40% - Accent1 2 4 3" xfId="364"/>
    <cellStyle name="40% - Accent1 2 4 4" xfId="365"/>
    <cellStyle name="40% - Accent1 2 4 5" xfId="366"/>
    <cellStyle name="40% - Accent1 2 4 6" xfId="367"/>
    <cellStyle name="40% - Accent1 2 5" xfId="368"/>
    <cellStyle name="40% - Accent1 2 6" xfId="369"/>
    <cellStyle name="40% - Accent1 2 7" xfId="370"/>
    <cellStyle name="40% - Accent1 2 8" xfId="371"/>
    <cellStyle name="40% - Accent1 2 9" xfId="372"/>
    <cellStyle name="40% - Accent1 2_Table 4.1" xfId="373"/>
    <cellStyle name="40% - Accent1 3" xfId="374"/>
    <cellStyle name="40% - Accent1 3 2" xfId="375"/>
    <cellStyle name="40% - Accent1 3 3" xfId="376"/>
    <cellStyle name="40% - Accent1 4" xfId="377"/>
    <cellStyle name="40% - Accent1 5" xfId="378"/>
    <cellStyle name="40% - Accent1 6" xfId="379"/>
    <cellStyle name="40% - Accent2" xfId="22" builtinId="35" customBuiltin="1"/>
    <cellStyle name="40% - Accent2 2" xfId="380"/>
    <cellStyle name="40% - Accent2 2 10" xfId="381"/>
    <cellStyle name="40% - Accent2 2 11" xfId="382"/>
    <cellStyle name="40% - Accent2 2 2" xfId="383"/>
    <cellStyle name="40% - Accent2 2 2 10" xfId="384"/>
    <cellStyle name="40% - Accent2 2 2 11" xfId="385"/>
    <cellStyle name="40% - Accent2 2 2 2" xfId="386"/>
    <cellStyle name="40% - Accent2 2 2 2 2" xfId="387"/>
    <cellStyle name="40% - Accent2 2 2 2 3" xfId="388"/>
    <cellStyle name="40% - Accent2 2 2 2 4" xfId="389"/>
    <cellStyle name="40% - Accent2 2 2 2 5" xfId="390"/>
    <cellStyle name="40% - Accent2 2 2 2 6" xfId="391"/>
    <cellStyle name="40% - Accent2 2 2 3" xfId="392"/>
    <cellStyle name="40% - Accent2 2 2 4" xfId="393"/>
    <cellStyle name="40% - Accent2 2 2 5" xfId="394"/>
    <cellStyle name="40% - Accent2 2 2 6" xfId="395"/>
    <cellStyle name="40% - Accent2 2 2 7" xfId="396"/>
    <cellStyle name="40% - Accent2 2 2 8" xfId="397"/>
    <cellStyle name="40% - Accent2 2 2 9" xfId="398"/>
    <cellStyle name="40% - Accent2 2 2_Table 4.1" xfId="399"/>
    <cellStyle name="40% - Accent2 2 3" xfId="400"/>
    <cellStyle name="40% - Accent2 2 4" xfId="401"/>
    <cellStyle name="40% - Accent2 2 4 2" xfId="402"/>
    <cellStyle name="40% - Accent2 2 4 3" xfId="403"/>
    <cellStyle name="40% - Accent2 2 4 4" xfId="404"/>
    <cellStyle name="40% - Accent2 2 4 5" xfId="405"/>
    <cellStyle name="40% - Accent2 2 4 6" xfId="406"/>
    <cellStyle name="40% - Accent2 2 5" xfId="407"/>
    <cellStyle name="40% - Accent2 2 6" xfId="408"/>
    <cellStyle name="40% - Accent2 2 7" xfId="409"/>
    <cellStyle name="40% - Accent2 2 8" xfId="410"/>
    <cellStyle name="40% - Accent2 2 9" xfId="411"/>
    <cellStyle name="40% - Accent2 2_Table 4.1" xfId="412"/>
    <cellStyle name="40% - Accent2 3" xfId="413"/>
    <cellStyle name="40% - Accent3" xfId="26" builtinId="39" customBuiltin="1"/>
    <cellStyle name="40% - Accent3 2" xfId="414"/>
    <cellStyle name="40% - Accent3 2 10" xfId="415"/>
    <cellStyle name="40% - Accent3 2 11" xfId="416"/>
    <cellStyle name="40% - Accent3 2 11 2" xfId="417"/>
    <cellStyle name="40% - Accent3 2 11 3" xfId="418"/>
    <cellStyle name="40% - Accent3 2 12" xfId="419"/>
    <cellStyle name="40% - Accent3 2 13" xfId="420"/>
    <cellStyle name="40% - Accent3 2 2" xfId="421"/>
    <cellStyle name="40% - Accent3 2 2 10" xfId="422"/>
    <cellStyle name="40% - Accent3 2 2 10 2" xfId="423"/>
    <cellStyle name="40% - Accent3 2 2 10 3" xfId="424"/>
    <cellStyle name="40% - Accent3 2 2 11" xfId="425"/>
    <cellStyle name="40% - Accent3 2 2 12" xfId="426"/>
    <cellStyle name="40% - Accent3 2 2 2" xfId="427"/>
    <cellStyle name="40% - Accent3 2 2 2 2" xfId="428"/>
    <cellStyle name="40% - Accent3 2 2 2 3" xfId="429"/>
    <cellStyle name="40% - Accent3 2 2 2 4" xfId="430"/>
    <cellStyle name="40% - Accent3 2 2 2 5" xfId="431"/>
    <cellStyle name="40% - Accent3 2 2 2 6" xfId="432"/>
    <cellStyle name="40% - Accent3 2 2 3" xfId="433"/>
    <cellStyle name="40% - Accent3 2 2 4" xfId="434"/>
    <cellStyle name="40% - Accent3 2 2 5" xfId="435"/>
    <cellStyle name="40% - Accent3 2 2 6" xfId="436"/>
    <cellStyle name="40% - Accent3 2 2 7" xfId="437"/>
    <cellStyle name="40% - Accent3 2 2 8" xfId="438"/>
    <cellStyle name="40% - Accent3 2 2 9" xfId="439"/>
    <cellStyle name="40% - Accent3 2 2 9 2" xfId="440"/>
    <cellStyle name="40% - Accent3 2 2 9 3" xfId="441"/>
    <cellStyle name="40% - Accent3 2 2_Table 4.1" xfId="442"/>
    <cellStyle name="40% - Accent3 2 3" xfId="443"/>
    <cellStyle name="40% - Accent3 2 3 2" xfId="444"/>
    <cellStyle name="40% - Accent3 2 3 3" xfId="445"/>
    <cellStyle name="40% - Accent3 2 3 4" xfId="446"/>
    <cellStyle name="40% - Accent3 2 4" xfId="447"/>
    <cellStyle name="40% - Accent3 2 4 2" xfId="448"/>
    <cellStyle name="40% - Accent3 2 4 3" xfId="449"/>
    <cellStyle name="40% - Accent3 2 4 4" xfId="450"/>
    <cellStyle name="40% - Accent3 2 4 5" xfId="451"/>
    <cellStyle name="40% - Accent3 2 4 6" xfId="452"/>
    <cellStyle name="40% - Accent3 2 5" xfId="453"/>
    <cellStyle name="40% - Accent3 2 6" xfId="454"/>
    <cellStyle name="40% - Accent3 2 7" xfId="455"/>
    <cellStyle name="40% - Accent3 2 8" xfId="456"/>
    <cellStyle name="40% - Accent3 2 9" xfId="457"/>
    <cellStyle name="40% - Accent3 2_Table 4.1" xfId="458"/>
    <cellStyle name="40% - Accent3 3" xfId="459"/>
    <cellStyle name="40% - Accent3 3 2" xfId="460"/>
    <cellStyle name="40% - Accent3 3 3" xfId="461"/>
    <cellStyle name="40% - Accent3 4" xfId="462"/>
    <cellStyle name="40% - Accent3 5" xfId="463"/>
    <cellStyle name="40% - Accent3 6" xfId="464"/>
    <cellStyle name="40% - Accent4" xfId="30" builtinId="43" customBuiltin="1"/>
    <cellStyle name="40% - Accent4 2" xfId="465"/>
    <cellStyle name="40% - Accent4 2 10" xfId="466"/>
    <cellStyle name="40% - Accent4 2 11" xfId="467"/>
    <cellStyle name="40% - Accent4 2 11 2" xfId="468"/>
    <cellStyle name="40% - Accent4 2 11 3" xfId="469"/>
    <cellStyle name="40% - Accent4 2 12" xfId="470"/>
    <cellStyle name="40% - Accent4 2 13" xfId="471"/>
    <cellStyle name="40% - Accent4 2 2" xfId="472"/>
    <cellStyle name="40% - Accent4 2 2 10" xfId="473"/>
    <cellStyle name="40% - Accent4 2 2 10 2" xfId="474"/>
    <cellStyle name="40% - Accent4 2 2 10 3" xfId="475"/>
    <cellStyle name="40% - Accent4 2 2 11" xfId="476"/>
    <cellStyle name="40% - Accent4 2 2 12" xfId="477"/>
    <cellStyle name="40% - Accent4 2 2 2" xfId="478"/>
    <cellStyle name="40% - Accent4 2 2 2 2" xfId="479"/>
    <cellStyle name="40% - Accent4 2 2 2 3" xfId="480"/>
    <cellStyle name="40% - Accent4 2 2 2 4" xfId="481"/>
    <cellStyle name="40% - Accent4 2 2 2 5" xfId="482"/>
    <cellStyle name="40% - Accent4 2 2 2 6" xfId="483"/>
    <cellStyle name="40% - Accent4 2 2 3" xfId="484"/>
    <cellStyle name="40% - Accent4 2 2 4" xfId="485"/>
    <cellStyle name="40% - Accent4 2 2 5" xfId="486"/>
    <cellStyle name="40% - Accent4 2 2 6" xfId="487"/>
    <cellStyle name="40% - Accent4 2 2 7" xfId="488"/>
    <cellStyle name="40% - Accent4 2 2 8" xfId="489"/>
    <cellStyle name="40% - Accent4 2 2 9" xfId="490"/>
    <cellStyle name="40% - Accent4 2 2 9 2" xfId="491"/>
    <cellStyle name="40% - Accent4 2 2 9 3" xfId="492"/>
    <cellStyle name="40% - Accent4 2 2_Table 4.1" xfId="493"/>
    <cellStyle name="40% - Accent4 2 3" xfId="494"/>
    <cellStyle name="40% - Accent4 2 3 2" xfId="495"/>
    <cellStyle name="40% - Accent4 2 3 3" xfId="496"/>
    <cellStyle name="40% - Accent4 2 3 4" xfId="497"/>
    <cellStyle name="40% - Accent4 2 4" xfId="498"/>
    <cellStyle name="40% - Accent4 2 4 2" xfId="499"/>
    <cellStyle name="40% - Accent4 2 4 3" xfId="500"/>
    <cellStyle name="40% - Accent4 2 4 4" xfId="501"/>
    <cellStyle name="40% - Accent4 2 4 5" xfId="502"/>
    <cellStyle name="40% - Accent4 2 4 6" xfId="503"/>
    <cellStyle name="40% - Accent4 2 5" xfId="504"/>
    <cellStyle name="40% - Accent4 2 6" xfId="505"/>
    <cellStyle name="40% - Accent4 2 7" xfId="506"/>
    <cellStyle name="40% - Accent4 2 8" xfId="507"/>
    <cellStyle name="40% - Accent4 2 9" xfId="508"/>
    <cellStyle name="40% - Accent4 2_Table 4.1" xfId="509"/>
    <cellStyle name="40% - Accent4 3" xfId="510"/>
    <cellStyle name="40% - Accent4 3 2" xfId="511"/>
    <cellStyle name="40% - Accent4 3 3" xfId="512"/>
    <cellStyle name="40% - Accent4 4" xfId="513"/>
    <cellStyle name="40% - Accent4 5" xfId="514"/>
    <cellStyle name="40% - Accent4 6" xfId="515"/>
    <cellStyle name="40% - Accent5" xfId="34" builtinId="47" customBuiltin="1"/>
    <cellStyle name="40% - Accent5 2" xfId="516"/>
    <cellStyle name="40% - Accent5 2 10" xfId="517"/>
    <cellStyle name="40% - Accent5 2 11" xfId="518"/>
    <cellStyle name="40% - Accent5 2 11 2" xfId="519"/>
    <cellStyle name="40% - Accent5 2 11 3" xfId="520"/>
    <cellStyle name="40% - Accent5 2 12" xfId="521"/>
    <cellStyle name="40% - Accent5 2 13" xfId="522"/>
    <cellStyle name="40% - Accent5 2 2" xfId="523"/>
    <cellStyle name="40% - Accent5 2 2 10" xfId="524"/>
    <cellStyle name="40% - Accent5 2 2 10 2" xfId="525"/>
    <cellStyle name="40% - Accent5 2 2 10 3" xfId="526"/>
    <cellStyle name="40% - Accent5 2 2 11" xfId="527"/>
    <cellStyle name="40% - Accent5 2 2 12" xfId="528"/>
    <cellStyle name="40% - Accent5 2 2 2" xfId="529"/>
    <cellStyle name="40% - Accent5 2 2 2 2" xfId="530"/>
    <cellStyle name="40% - Accent5 2 2 2 3" xfId="531"/>
    <cellStyle name="40% - Accent5 2 2 2 4" xfId="532"/>
    <cellStyle name="40% - Accent5 2 2 2 5" xfId="533"/>
    <cellStyle name="40% - Accent5 2 2 2 6" xfId="534"/>
    <cellStyle name="40% - Accent5 2 2 3" xfId="535"/>
    <cellStyle name="40% - Accent5 2 2 4" xfId="536"/>
    <cellStyle name="40% - Accent5 2 2 5" xfId="537"/>
    <cellStyle name="40% - Accent5 2 2 6" xfId="538"/>
    <cellStyle name="40% - Accent5 2 2 7" xfId="539"/>
    <cellStyle name="40% - Accent5 2 2 8" xfId="540"/>
    <cellStyle name="40% - Accent5 2 2 9" xfId="541"/>
    <cellStyle name="40% - Accent5 2 2 9 2" xfId="542"/>
    <cellStyle name="40% - Accent5 2 2 9 3" xfId="543"/>
    <cellStyle name="40% - Accent5 2 2_Table 4.1" xfId="544"/>
    <cellStyle name="40% - Accent5 2 3" xfId="545"/>
    <cellStyle name="40% - Accent5 2 3 2" xfId="546"/>
    <cellStyle name="40% - Accent5 2 3 3" xfId="547"/>
    <cellStyle name="40% - Accent5 2 3 4" xfId="548"/>
    <cellStyle name="40% - Accent5 2 4" xfId="549"/>
    <cellStyle name="40% - Accent5 2 4 2" xfId="550"/>
    <cellStyle name="40% - Accent5 2 4 3" xfId="551"/>
    <cellStyle name="40% - Accent5 2 4 4" xfId="552"/>
    <cellStyle name="40% - Accent5 2 4 5" xfId="553"/>
    <cellStyle name="40% - Accent5 2 4 6" xfId="554"/>
    <cellStyle name="40% - Accent5 2 5" xfId="555"/>
    <cellStyle name="40% - Accent5 2 6" xfId="556"/>
    <cellStyle name="40% - Accent5 2 7" xfId="557"/>
    <cellStyle name="40% - Accent5 2 8" xfId="558"/>
    <cellStyle name="40% - Accent5 2 9" xfId="559"/>
    <cellStyle name="40% - Accent5 2_Table 4.1" xfId="560"/>
    <cellStyle name="40% - Accent5 3" xfId="561"/>
    <cellStyle name="40% - Accent5 3 2" xfId="562"/>
    <cellStyle name="40% - Accent5 3 3" xfId="563"/>
    <cellStyle name="40% - Accent5 4" xfId="564"/>
    <cellStyle name="40% - Accent5 5" xfId="565"/>
    <cellStyle name="40% - Accent5 6" xfId="566"/>
    <cellStyle name="40% - Accent6" xfId="38" builtinId="51" customBuiltin="1"/>
    <cellStyle name="40% - Accent6 2" xfId="567"/>
    <cellStyle name="40% - Accent6 2 10" xfId="568"/>
    <cellStyle name="40% - Accent6 2 11" xfId="569"/>
    <cellStyle name="40% - Accent6 2 11 2" xfId="570"/>
    <cellStyle name="40% - Accent6 2 11 3" xfId="571"/>
    <cellStyle name="40% - Accent6 2 12" xfId="572"/>
    <cellStyle name="40% - Accent6 2 13" xfId="573"/>
    <cellStyle name="40% - Accent6 2 2" xfId="574"/>
    <cellStyle name="40% - Accent6 2 2 10" xfId="575"/>
    <cellStyle name="40% - Accent6 2 2 10 2" xfId="576"/>
    <cellStyle name="40% - Accent6 2 2 10 3" xfId="577"/>
    <cellStyle name="40% - Accent6 2 2 11" xfId="578"/>
    <cellStyle name="40% - Accent6 2 2 12" xfId="579"/>
    <cellStyle name="40% - Accent6 2 2 2" xfId="580"/>
    <cellStyle name="40% - Accent6 2 2 2 2" xfId="581"/>
    <cellStyle name="40% - Accent6 2 2 2 3" xfId="582"/>
    <cellStyle name="40% - Accent6 2 2 2 4" xfId="583"/>
    <cellStyle name="40% - Accent6 2 2 2 5" xfId="584"/>
    <cellStyle name="40% - Accent6 2 2 2 6" xfId="585"/>
    <cellStyle name="40% - Accent6 2 2 3" xfId="586"/>
    <cellStyle name="40% - Accent6 2 2 4" xfId="587"/>
    <cellStyle name="40% - Accent6 2 2 5" xfId="588"/>
    <cellStyle name="40% - Accent6 2 2 6" xfId="589"/>
    <cellStyle name="40% - Accent6 2 2 7" xfId="590"/>
    <cellStyle name="40% - Accent6 2 2 8" xfId="591"/>
    <cellStyle name="40% - Accent6 2 2 9" xfId="592"/>
    <cellStyle name="40% - Accent6 2 2 9 2" xfId="593"/>
    <cellStyle name="40% - Accent6 2 2 9 3" xfId="594"/>
    <cellStyle name="40% - Accent6 2 2_Table 4.1" xfId="595"/>
    <cellStyle name="40% - Accent6 2 3" xfId="596"/>
    <cellStyle name="40% - Accent6 2 3 2" xfId="597"/>
    <cellStyle name="40% - Accent6 2 3 3" xfId="598"/>
    <cellStyle name="40% - Accent6 2 3 4" xfId="599"/>
    <cellStyle name="40% - Accent6 2 4" xfId="600"/>
    <cellStyle name="40% - Accent6 2 4 2" xfId="601"/>
    <cellStyle name="40% - Accent6 2 4 3" xfId="602"/>
    <cellStyle name="40% - Accent6 2 4 4" xfId="603"/>
    <cellStyle name="40% - Accent6 2 4 5" xfId="604"/>
    <cellStyle name="40% - Accent6 2 4 6" xfId="605"/>
    <cellStyle name="40% - Accent6 2 5" xfId="606"/>
    <cellStyle name="40% - Accent6 2 6" xfId="607"/>
    <cellStyle name="40% - Accent6 2 7" xfId="608"/>
    <cellStyle name="40% - Accent6 2 8" xfId="609"/>
    <cellStyle name="40% - Accent6 2 9" xfId="610"/>
    <cellStyle name="40% - Accent6 2_Table 4.1" xfId="611"/>
    <cellStyle name="40% - Accent6 3" xfId="612"/>
    <cellStyle name="40% - Accent6 3 2" xfId="613"/>
    <cellStyle name="40% - Accent6 3 3" xfId="614"/>
    <cellStyle name="40% - Accent6 4" xfId="615"/>
    <cellStyle name="40% - Accent6 5" xfId="616"/>
    <cellStyle name="40% - Accent6 6" xfId="617"/>
    <cellStyle name="60% - Accent1" xfId="19" builtinId="32" customBuiltin="1"/>
    <cellStyle name="60% - Accent1 10" xfId="618"/>
    <cellStyle name="60% - Accent1 11" xfId="619"/>
    <cellStyle name="60% - Accent1 12" xfId="620"/>
    <cellStyle name="60% - Accent1 2" xfId="621"/>
    <cellStyle name="60% - Accent1 2 10" xfId="622"/>
    <cellStyle name="60% - Accent1 2 2" xfId="623"/>
    <cellStyle name="60% - Accent1 2 2 2" xfId="624"/>
    <cellStyle name="60% - Accent1 2 2 3" xfId="625"/>
    <cellStyle name="60% - Accent1 2 2 4" xfId="626"/>
    <cellStyle name="60% - Accent1 2 2 5" xfId="627"/>
    <cellStyle name="60% - Accent1 2 2 6" xfId="628"/>
    <cellStyle name="60% - Accent1 2 2 7" xfId="629"/>
    <cellStyle name="60% - Accent1 2 2 8" xfId="630"/>
    <cellStyle name="60% - Accent1 2 2_Table 4.1" xfId="631"/>
    <cellStyle name="60% - Accent1 2 3" xfId="632"/>
    <cellStyle name="60% - Accent1 2 3 2" xfId="633"/>
    <cellStyle name="60% - Accent1 2 3 3" xfId="634"/>
    <cellStyle name="60% - Accent1 2 3 4" xfId="635"/>
    <cellStyle name="60% - Accent1 2 4" xfId="636"/>
    <cellStyle name="60% - Accent1 2 5" xfId="637"/>
    <cellStyle name="60% - Accent1 2 6" xfId="638"/>
    <cellStyle name="60% - Accent1 2 7" xfId="639"/>
    <cellStyle name="60% - Accent1 2 8" xfId="640"/>
    <cellStyle name="60% - Accent1 2 9" xfId="641"/>
    <cellStyle name="60% - Accent1 2_Table 4.1" xfId="642"/>
    <cellStyle name="60% - Accent1 3" xfId="643"/>
    <cellStyle name="60% - Accent1 4" xfId="644"/>
    <cellStyle name="60% - Accent1 5" xfId="645"/>
    <cellStyle name="60% - Accent1 6" xfId="646"/>
    <cellStyle name="60% - Accent1 7" xfId="647"/>
    <cellStyle name="60% - Accent1 8" xfId="648"/>
    <cellStyle name="60% - Accent1 9" xfId="649"/>
    <cellStyle name="60% - Accent2" xfId="23" builtinId="36" customBuiltin="1"/>
    <cellStyle name="60% - Accent2 10" xfId="650"/>
    <cellStyle name="60% - Accent2 11" xfId="651"/>
    <cellStyle name="60% - Accent2 12" xfId="652"/>
    <cellStyle name="60% - Accent2 2" xfId="653"/>
    <cellStyle name="60% - Accent2 2 10" xfId="654"/>
    <cellStyle name="60% - Accent2 2 2" xfId="655"/>
    <cellStyle name="60% - Accent2 2 2 2" xfId="656"/>
    <cellStyle name="60% - Accent2 2 2 3" xfId="657"/>
    <cellStyle name="60% - Accent2 2 2 4" xfId="658"/>
    <cellStyle name="60% - Accent2 2 2 5" xfId="659"/>
    <cellStyle name="60% - Accent2 2 2 6" xfId="660"/>
    <cellStyle name="60% - Accent2 2 2 7" xfId="661"/>
    <cellStyle name="60% - Accent2 2 2 8" xfId="662"/>
    <cellStyle name="60% - Accent2 2 2_Table 4.1" xfId="663"/>
    <cellStyle name="60% - Accent2 2 3" xfId="664"/>
    <cellStyle name="60% - Accent2 2 3 2" xfId="665"/>
    <cellStyle name="60% - Accent2 2 3 3" xfId="666"/>
    <cellStyle name="60% - Accent2 2 3 4" xfId="667"/>
    <cellStyle name="60% - Accent2 2 4" xfId="668"/>
    <cellStyle name="60% - Accent2 2 5" xfId="669"/>
    <cellStyle name="60% - Accent2 2 6" xfId="670"/>
    <cellStyle name="60% - Accent2 2 7" xfId="671"/>
    <cellStyle name="60% - Accent2 2 8" xfId="672"/>
    <cellStyle name="60% - Accent2 2 9" xfId="673"/>
    <cellStyle name="60% - Accent2 2_Table 4.1" xfId="674"/>
    <cellStyle name="60% - Accent2 3" xfId="675"/>
    <cellStyle name="60% - Accent2 4" xfId="676"/>
    <cellStyle name="60% - Accent2 5" xfId="677"/>
    <cellStyle name="60% - Accent2 6" xfId="678"/>
    <cellStyle name="60% - Accent2 7" xfId="679"/>
    <cellStyle name="60% - Accent2 8" xfId="680"/>
    <cellStyle name="60% - Accent2 9" xfId="681"/>
    <cellStyle name="60% - Accent3" xfId="27" builtinId="40" customBuiltin="1"/>
    <cellStyle name="60% - Accent3 10" xfId="682"/>
    <cellStyle name="60% - Accent3 11" xfId="683"/>
    <cellStyle name="60% - Accent3 12" xfId="684"/>
    <cellStyle name="60% - Accent3 2" xfId="685"/>
    <cellStyle name="60% - Accent3 2 10" xfId="686"/>
    <cellStyle name="60% - Accent3 2 2" xfId="687"/>
    <cellStyle name="60% - Accent3 2 2 2" xfId="688"/>
    <cellStyle name="60% - Accent3 2 2 3" xfId="689"/>
    <cellStyle name="60% - Accent3 2 2 4" xfId="690"/>
    <cellStyle name="60% - Accent3 2 2 5" xfId="691"/>
    <cellStyle name="60% - Accent3 2 2 6" xfId="692"/>
    <cellStyle name="60% - Accent3 2 2 7" xfId="693"/>
    <cellStyle name="60% - Accent3 2 2 8" xfId="694"/>
    <cellStyle name="60% - Accent3 2 2_Table 4.1" xfId="695"/>
    <cellStyle name="60% - Accent3 2 3" xfId="696"/>
    <cellStyle name="60% - Accent3 2 3 2" xfId="697"/>
    <cellStyle name="60% - Accent3 2 3 3" xfId="698"/>
    <cellStyle name="60% - Accent3 2 3 4" xfId="699"/>
    <cellStyle name="60% - Accent3 2 4" xfId="700"/>
    <cellStyle name="60% - Accent3 2 5" xfId="701"/>
    <cellStyle name="60% - Accent3 2 6" xfId="702"/>
    <cellStyle name="60% - Accent3 2 7" xfId="703"/>
    <cellStyle name="60% - Accent3 2 8" xfId="704"/>
    <cellStyle name="60% - Accent3 2 9" xfId="705"/>
    <cellStyle name="60% - Accent3 2_Table 4.1" xfId="706"/>
    <cellStyle name="60% - Accent3 3" xfId="707"/>
    <cellStyle name="60% - Accent3 4" xfId="708"/>
    <cellStyle name="60% - Accent3 5" xfId="709"/>
    <cellStyle name="60% - Accent3 6" xfId="710"/>
    <cellStyle name="60% - Accent3 7" xfId="711"/>
    <cellStyle name="60% - Accent3 8" xfId="712"/>
    <cellStyle name="60% - Accent3 9" xfId="713"/>
    <cellStyle name="60% - Accent4" xfId="31" builtinId="44" customBuiltin="1"/>
    <cellStyle name="60% - Accent4 10" xfId="714"/>
    <cellStyle name="60% - Accent4 11" xfId="715"/>
    <cellStyle name="60% - Accent4 12" xfId="716"/>
    <cellStyle name="60% - Accent4 2" xfId="717"/>
    <cellStyle name="60% - Accent4 2 10" xfId="718"/>
    <cellStyle name="60% - Accent4 2 2" xfId="719"/>
    <cellStyle name="60% - Accent4 2 2 2" xfId="720"/>
    <cellStyle name="60% - Accent4 2 2 3" xfId="721"/>
    <cellStyle name="60% - Accent4 2 2 4" xfId="722"/>
    <cellStyle name="60% - Accent4 2 2 5" xfId="723"/>
    <cellStyle name="60% - Accent4 2 2 6" xfId="724"/>
    <cellStyle name="60% - Accent4 2 2 7" xfId="725"/>
    <cellStyle name="60% - Accent4 2 2 8" xfId="726"/>
    <cellStyle name="60% - Accent4 2 2_Table 4.1" xfId="727"/>
    <cellStyle name="60% - Accent4 2 3" xfId="728"/>
    <cellStyle name="60% - Accent4 2 3 2" xfId="729"/>
    <cellStyle name="60% - Accent4 2 3 3" xfId="730"/>
    <cellStyle name="60% - Accent4 2 3 4" xfId="731"/>
    <cellStyle name="60% - Accent4 2 4" xfId="732"/>
    <cellStyle name="60% - Accent4 2 5" xfId="733"/>
    <cellStyle name="60% - Accent4 2 6" xfId="734"/>
    <cellStyle name="60% - Accent4 2 7" xfId="735"/>
    <cellStyle name="60% - Accent4 2 8" xfId="736"/>
    <cellStyle name="60% - Accent4 2 9" xfId="737"/>
    <cellStyle name="60% - Accent4 2_Table 4.1" xfId="738"/>
    <cellStyle name="60% - Accent4 3" xfId="739"/>
    <cellStyle name="60% - Accent4 4" xfId="740"/>
    <cellStyle name="60% - Accent4 5" xfId="741"/>
    <cellStyle name="60% - Accent4 6" xfId="742"/>
    <cellStyle name="60% - Accent4 7" xfId="743"/>
    <cellStyle name="60% - Accent4 8" xfId="744"/>
    <cellStyle name="60% - Accent4 9" xfId="745"/>
    <cellStyle name="60% - Accent5" xfId="35" builtinId="48" customBuiltin="1"/>
    <cellStyle name="60% - Accent5 10" xfId="746"/>
    <cellStyle name="60% - Accent5 11" xfId="747"/>
    <cellStyle name="60% - Accent5 12" xfId="748"/>
    <cellStyle name="60% - Accent5 2" xfId="749"/>
    <cellStyle name="60% - Accent5 2 10" xfId="750"/>
    <cellStyle name="60% - Accent5 2 2" xfId="751"/>
    <cellStyle name="60% - Accent5 2 2 2" xfId="752"/>
    <cellStyle name="60% - Accent5 2 2 3" xfId="753"/>
    <cellStyle name="60% - Accent5 2 2 4" xfId="754"/>
    <cellStyle name="60% - Accent5 2 2 5" xfId="755"/>
    <cellStyle name="60% - Accent5 2 2 6" xfId="756"/>
    <cellStyle name="60% - Accent5 2 2 7" xfId="757"/>
    <cellStyle name="60% - Accent5 2 2 8" xfId="758"/>
    <cellStyle name="60% - Accent5 2 2_Table 4.1" xfId="759"/>
    <cellStyle name="60% - Accent5 2 3" xfId="760"/>
    <cellStyle name="60% - Accent5 2 3 2" xfId="761"/>
    <cellStyle name="60% - Accent5 2 3 3" xfId="762"/>
    <cellStyle name="60% - Accent5 2 3 4" xfId="763"/>
    <cellStyle name="60% - Accent5 2 4" xfId="764"/>
    <cellStyle name="60% - Accent5 2 5" xfId="765"/>
    <cellStyle name="60% - Accent5 2 6" xfId="766"/>
    <cellStyle name="60% - Accent5 2 7" xfId="767"/>
    <cellStyle name="60% - Accent5 2 8" xfId="768"/>
    <cellStyle name="60% - Accent5 2 9" xfId="769"/>
    <cellStyle name="60% - Accent5 2_Table 4.1" xfId="770"/>
    <cellStyle name="60% - Accent5 3" xfId="771"/>
    <cellStyle name="60% - Accent5 4" xfId="772"/>
    <cellStyle name="60% - Accent5 5" xfId="773"/>
    <cellStyle name="60% - Accent5 6" xfId="774"/>
    <cellStyle name="60% - Accent5 7" xfId="775"/>
    <cellStyle name="60% - Accent5 8" xfId="776"/>
    <cellStyle name="60% - Accent5 9" xfId="777"/>
    <cellStyle name="60% - Accent6" xfId="39" builtinId="52" customBuiltin="1"/>
    <cellStyle name="60% - Accent6 10" xfId="778"/>
    <cellStyle name="60% - Accent6 11" xfId="779"/>
    <cellStyle name="60% - Accent6 12" xfId="780"/>
    <cellStyle name="60% - Accent6 2" xfId="781"/>
    <cellStyle name="60% - Accent6 2 10" xfId="782"/>
    <cellStyle name="60% - Accent6 2 2" xfId="783"/>
    <cellStyle name="60% - Accent6 2 2 2" xfId="784"/>
    <cellStyle name="60% - Accent6 2 2 3" xfId="785"/>
    <cellStyle name="60% - Accent6 2 2 4" xfId="786"/>
    <cellStyle name="60% - Accent6 2 2 5" xfId="787"/>
    <cellStyle name="60% - Accent6 2 2 6" xfId="788"/>
    <cellStyle name="60% - Accent6 2 2 7" xfId="789"/>
    <cellStyle name="60% - Accent6 2 2 8" xfId="790"/>
    <cellStyle name="60% - Accent6 2 2_Table 4.1" xfId="791"/>
    <cellStyle name="60% - Accent6 2 3" xfId="792"/>
    <cellStyle name="60% - Accent6 2 3 2" xfId="793"/>
    <cellStyle name="60% - Accent6 2 3 3" xfId="794"/>
    <cellStyle name="60% - Accent6 2 3 4" xfId="795"/>
    <cellStyle name="60% - Accent6 2 4" xfId="796"/>
    <cellStyle name="60% - Accent6 2 5" xfId="797"/>
    <cellStyle name="60% - Accent6 2 6" xfId="798"/>
    <cellStyle name="60% - Accent6 2 7" xfId="799"/>
    <cellStyle name="60% - Accent6 2 8" xfId="800"/>
    <cellStyle name="60% - Accent6 2 9" xfId="801"/>
    <cellStyle name="60% - Accent6 2_Table 4.1" xfId="802"/>
    <cellStyle name="60% - Accent6 3" xfId="803"/>
    <cellStyle name="60% - Accent6 4" xfId="804"/>
    <cellStyle name="60% - Accent6 5" xfId="805"/>
    <cellStyle name="60% - Accent6 6" xfId="806"/>
    <cellStyle name="60% - Accent6 7" xfId="807"/>
    <cellStyle name="60% - Accent6 8" xfId="808"/>
    <cellStyle name="60% - Accent6 9" xfId="809"/>
    <cellStyle name="Accent1" xfId="16" builtinId="29" customBuiltin="1"/>
    <cellStyle name="Accent1 10" xfId="810"/>
    <cellStyle name="Accent1 11" xfId="811"/>
    <cellStyle name="Accent1 12" xfId="812"/>
    <cellStyle name="Accent1 2" xfId="813"/>
    <cellStyle name="Accent1 2 10" xfId="814"/>
    <cellStyle name="Accent1 2 2" xfId="815"/>
    <cellStyle name="Accent1 2 2 2" xfId="816"/>
    <cellStyle name="Accent1 2 2 3" xfId="817"/>
    <cellStyle name="Accent1 2 2 4" xfId="818"/>
    <cellStyle name="Accent1 2 2 5" xfId="819"/>
    <cellStyle name="Accent1 2 2 6" xfId="820"/>
    <cellStyle name="Accent1 2 2 7" xfId="821"/>
    <cellStyle name="Accent1 2 2 8" xfId="822"/>
    <cellStyle name="Accent1 2 2_Table 4.1" xfId="823"/>
    <cellStyle name="Accent1 2 3" xfId="824"/>
    <cellStyle name="Accent1 2 3 2" xfId="825"/>
    <cellStyle name="Accent1 2 3 3" xfId="826"/>
    <cellStyle name="Accent1 2 3 4" xfId="827"/>
    <cellStyle name="Accent1 2 4" xfId="828"/>
    <cellStyle name="Accent1 2 5" xfId="829"/>
    <cellStyle name="Accent1 2 6" xfId="830"/>
    <cellStyle name="Accent1 2 7" xfId="831"/>
    <cellStyle name="Accent1 2 8" xfId="832"/>
    <cellStyle name="Accent1 2 9" xfId="833"/>
    <cellStyle name="Accent1 2_Table 4.1" xfId="834"/>
    <cellStyle name="Accent1 3" xfId="835"/>
    <cellStyle name="Accent1 4" xfId="836"/>
    <cellStyle name="Accent1 5" xfId="837"/>
    <cellStyle name="Accent1 6" xfId="838"/>
    <cellStyle name="Accent1 7" xfId="839"/>
    <cellStyle name="Accent1 8" xfId="840"/>
    <cellStyle name="Accent1 9" xfId="841"/>
    <cellStyle name="Accent2" xfId="20" builtinId="33" customBuiltin="1"/>
    <cellStyle name="Accent2 10" xfId="842"/>
    <cellStyle name="Accent2 11" xfId="843"/>
    <cellStyle name="Accent2 12" xfId="844"/>
    <cellStyle name="Accent2 2" xfId="845"/>
    <cellStyle name="Accent2 2 10" xfId="846"/>
    <cellStyle name="Accent2 2 2" xfId="847"/>
    <cellStyle name="Accent2 2 2 2" xfId="848"/>
    <cellStyle name="Accent2 2 2 3" xfId="849"/>
    <cellStyle name="Accent2 2 2 4" xfId="850"/>
    <cellStyle name="Accent2 2 2 5" xfId="851"/>
    <cellStyle name="Accent2 2 2 6" xfId="852"/>
    <cellStyle name="Accent2 2 2 7" xfId="853"/>
    <cellStyle name="Accent2 2 2 8" xfId="854"/>
    <cellStyle name="Accent2 2 2_Table 4.1" xfId="855"/>
    <cellStyle name="Accent2 2 3" xfId="856"/>
    <cellStyle name="Accent2 2 3 2" xfId="857"/>
    <cellStyle name="Accent2 2 3 3" xfId="858"/>
    <cellStyle name="Accent2 2 3 4" xfId="859"/>
    <cellStyle name="Accent2 2 4" xfId="860"/>
    <cellStyle name="Accent2 2 5" xfId="861"/>
    <cellStyle name="Accent2 2 6" xfId="862"/>
    <cellStyle name="Accent2 2 7" xfId="863"/>
    <cellStyle name="Accent2 2 8" xfId="864"/>
    <cellStyle name="Accent2 2 9" xfId="865"/>
    <cellStyle name="Accent2 2_Table 4.1" xfId="866"/>
    <cellStyle name="Accent2 3" xfId="867"/>
    <cellStyle name="Accent2 4" xfId="868"/>
    <cellStyle name="Accent2 5" xfId="869"/>
    <cellStyle name="Accent2 6" xfId="870"/>
    <cellStyle name="Accent2 7" xfId="871"/>
    <cellStyle name="Accent2 8" xfId="872"/>
    <cellStyle name="Accent2 9" xfId="873"/>
    <cellStyle name="Accent3" xfId="24" builtinId="37" customBuiltin="1"/>
    <cellStyle name="Accent3 10" xfId="874"/>
    <cellStyle name="Accent3 11" xfId="875"/>
    <cellStyle name="Accent3 12" xfId="876"/>
    <cellStyle name="Accent3 2" xfId="877"/>
    <cellStyle name="Accent3 2 10" xfId="878"/>
    <cellStyle name="Accent3 2 2" xfId="879"/>
    <cellStyle name="Accent3 2 2 2" xfId="880"/>
    <cellStyle name="Accent3 2 2 3" xfId="881"/>
    <cellStyle name="Accent3 2 2 4" xfId="882"/>
    <cellStyle name="Accent3 2 2 5" xfId="883"/>
    <cellStyle name="Accent3 2 2 6" xfId="884"/>
    <cellStyle name="Accent3 2 2 7" xfId="885"/>
    <cellStyle name="Accent3 2 2 8" xfId="886"/>
    <cellStyle name="Accent3 2 2_Table 4.1" xfId="887"/>
    <cellStyle name="Accent3 2 3" xfId="888"/>
    <cellStyle name="Accent3 2 3 2" xfId="889"/>
    <cellStyle name="Accent3 2 3 3" xfId="890"/>
    <cellStyle name="Accent3 2 3 4" xfId="891"/>
    <cellStyle name="Accent3 2 4" xfId="892"/>
    <cellStyle name="Accent3 2 5" xfId="893"/>
    <cellStyle name="Accent3 2 6" xfId="894"/>
    <cellStyle name="Accent3 2 7" xfId="895"/>
    <cellStyle name="Accent3 2 8" xfId="896"/>
    <cellStyle name="Accent3 2 9" xfId="897"/>
    <cellStyle name="Accent3 2_Table 4.1" xfId="898"/>
    <cellStyle name="Accent3 3" xfId="899"/>
    <cellStyle name="Accent3 4" xfId="900"/>
    <cellStyle name="Accent3 5" xfId="901"/>
    <cellStyle name="Accent3 6" xfId="902"/>
    <cellStyle name="Accent3 7" xfId="903"/>
    <cellStyle name="Accent3 8" xfId="904"/>
    <cellStyle name="Accent3 9" xfId="905"/>
    <cellStyle name="Accent4" xfId="28" builtinId="41" customBuiltin="1"/>
    <cellStyle name="Accent4 10" xfId="906"/>
    <cellStyle name="Accent4 11" xfId="907"/>
    <cellStyle name="Accent4 12" xfId="908"/>
    <cellStyle name="Accent4 2" xfId="909"/>
    <cellStyle name="Accent4 2 10" xfId="910"/>
    <cellStyle name="Accent4 2 2" xfId="911"/>
    <cellStyle name="Accent4 2 2 2" xfId="912"/>
    <cellStyle name="Accent4 2 2 3" xfId="913"/>
    <cellStyle name="Accent4 2 2 4" xfId="914"/>
    <cellStyle name="Accent4 2 2 5" xfId="915"/>
    <cellStyle name="Accent4 2 2 6" xfId="916"/>
    <cellStyle name="Accent4 2 2 7" xfId="917"/>
    <cellStyle name="Accent4 2 2 8" xfId="918"/>
    <cellStyle name="Accent4 2 2_Table 4.1" xfId="919"/>
    <cellStyle name="Accent4 2 3" xfId="920"/>
    <cellStyle name="Accent4 2 3 2" xfId="921"/>
    <cellStyle name="Accent4 2 3 3" xfId="922"/>
    <cellStyle name="Accent4 2 3 4" xfId="923"/>
    <cellStyle name="Accent4 2 4" xfId="924"/>
    <cellStyle name="Accent4 2 5" xfId="925"/>
    <cellStyle name="Accent4 2 6" xfId="926"/>
    <cellStyle name="Accent4 2 7" xfId="927"/>
    <cellStyle name="Accent4 2 8" xfId="928"/>
    <cellStyle name="Accent4 2 9" xfId="929"/>
    <cellStyle name="Accent4 2_Table 4.1" xfId="930"/>
    <cellStyle name="Accent4 3" xfId="931"/>
    <cellStyle name="Accent4 4" xfId="932"/>
    <cellStyle name="Accent4 5" xfId="933"/>
    <cellStyle name="Accent4 6" xfId="934"/>
    <cellStyle name="Accent4 7" xfId="935"/>
    <cellStyle name="Accent4 8" xfId="936"/>
    <cellStyle name="Accent4 9" xfId="937"/>
    <cellStyle name="Accent5" xfId="32" builtinId="45" customBuiltin="1"/>
    <cellStyle name="Accent5 2" xfId="938"/>
    <cellStyle name="Accent5 2 10" xfId="939"/>
    <cellStyle name="Accent5 2 2" xfId="940"/>
    <cellStyle name="Accent5 2 2 2" xfId="941"/>
    <cellStyle name="Accent5 2 2 3" xfId="942"/>
    <cellStyle name="Accent5 2 2 4" xfId="943"/>
    <cellStyle name="Accent5 2 2 5" xfId="944"/>
    <cellStyle name="Accent5 2 2 6" xfId="945"/>
    <cellStyle name="Accent5 2 2 7" xfId="946"/>
    <cellStyle name="Accent5 2 2 8" xfId="947"/>
    <cellStyle name="Accent5 2 2_Table 4.1" xfId="948"/>
    <cellStyle name="Accent5 2 3" xfId="949"/>
    <cellStyle name="Accent5 2 4" xfId="950"/>
    <cellStyle name="Accent5 2 5" xfId="951"/>
    <cellStyle name="Accent5 2 6" xfId="952"/>
    <cellStyle name="Accent5 2 7" xfId="953"/>
    <cellStyle name="Accent5 2 8" xfId="954"/>
    <cellStyle name="Accent5 2 9" xfId="955"/>
    <cellStyle name="Accent5 2_Table 4.1" xfId="956"/>
    <cellStyle name="Accent6" xfId="36" builtinId="49" customBuiltin="1"/>
    <cellStyle name="Accent6 10" xfId="957"/>
    <cellStyle name="Accent6 11" xfId="958"/>
    <cellStyle name="Accent6 12" xfId="959"/>
    <cellStyle name="Accent6 2" xfId="960"/>
    <cellStyle name="Accent6 2 10" xfId="961"/>
    <cellStyle name="Accent6 2 2" xfId="962"/>
    <cellStyle name="Accent6 2 2 2" xfId="963"/>
    <cellStyle name="Accent6 2 2 3" xfId="964"/>
    <cellStyle name="Accent6 2 2 4" xfId="965"/>
    <cellStyle name="Accent6 2 2 5" xfId="966"/>
    <cellStyle name="Accent6 2 2 6" xfId="967"/>
    <cellStyle name="Accent6 2 2 7" xfId="968"/>
    <cellStyle name="Accent6 2 2 8" xfId="969"/>
    <cellStyle name="Accent6 2 2_Table 4.1" xfId="970"/>
    <cellStyle name="Accent6 2 3" xfId="971"/>
    <cellStyle name="Accent6 2 3 2" xfId="972"/>
    <cellStyle name="Accent6 2 3 3" xfId="973"/>
    <cellStyle name="Accent6 2 3 4" xfId="974"/>
    <cellStyle name="Accent6 2 4" xfId="975"/>
    <cellStyle name="Accent6 2 5" xfId="976"/>
    <cellStyle name="Accent6 2 6" xfId="977"/>
    <cellStyle name="Accent6 2 7" xfId="978"/>
    <cellStyle name="Accent6 2 8" xfId="979"/>
    <cellStyle name="Accent6 2 9" xfId="980"/>
    <cellStyle name="Accent6 2_Table 4.1" xfId="981"/>
    <cellStyle name="Accent6 3" xfId="982"/>
    <cellStyle name="Accent6 4" xfId="983"/>
    <cellStyle name="Accent6 5" xfId="984"/>
    <cellStyle name="Accent6 6" xfId="985"/>
    <cellStyle name="Accent6 7" xfId="986"/>
    <cellStyle name="Accent6 8" xfId="987"/>
    <cellStyle name="Accent6 9" xfId="988"/>
    <cellStyle name="Bad" xfId="6" builtinId="27" customBuiltin="1"/>
    <cellStyle name="Bad 10" xfId="989"/>
    <cellStyle name="Bad 11" xfId="990"/>
    <cellStyle name="Bad 12" xfId="991"/>
    <cellStyle name="Bad 2" xfId="992"/>
    <cellStyle name="Bad 2 10" xfId="993"/>
    <cellStyle name="Bad 2 2" xfId="994"/>
    <cellStyle name="Bad 2 2 2" xfId="995"/>
    <cellStyle name="Bad 2 2 3" xfId="996"/>
    <cellStyle name="Bad 2 2 4" xfId="997"/>
    <cellStyle name="Bad 2 2 5" xfId="998"/>
    <cellStyle name="Bad 2 2 6" xfId="999"/>
    <cellStyle name="Bad 2 2 7" xfId="1000"/>
    <cellStyle name="Bad 2 2 8" xfId="1001"/>
    <cellStyle name="Bad 2 2_Table 4.1" xfId="1002"/>
    <cellStyle name="Bad 2 3" xfId="1003"/>
    <cellStyle name="Bad 2 3 2" xfId="1004"/>
    <cellStyle name="Bad 2 3 3" xfId="1005"/>
    <cellStyle name="Bad 2 3 4" xfId="1006"/>
    <cellStyle name="Bad 2 4" xfId="1007"/>
    <cellStyle name="Bad 2 5" xfId="1008"/>
    <cellStyle name="Bad 2 6" xfId="1009"/>
    <cellStyle name="Bad 2 7" xfId="1010"/>
    <cellStyle name="Bad 2 8" xfId="1011"/>
    <cellStyle name="Bad 2 9" xfId="1012"/>
    <cellStyle name="Bad 2_Table 4.1" xfId="1013"/>
    <cellStyle name="Bad 3" xfId="1014"/>
    <cellStyle name="Bad 4" xfId="1015"/>
    <cellStyle name="Bad 5" xfId="1016"/>
    <cellStyle name="Bad 6" xfId="1017"/>
    <cellStyle name="Bad 7" xfId="1018"/>
    <cellStyle name="Bad 8" xfId="1019"/>
    <cellStyle name="Bad 9" xfId="1020"/>
    <cellStyle name="Calculation" xfId="10" builtinId="22" customBuiltin="1"/>
    <cellStyle name="Calculation 10" xfId="1021"/>
    <cellStyle name="Calculation 11" xfId="1022"/>
    <cellStyle name="Calculation 12" xfId="1023"/>
    <cellStyle name="Calculation 2" xfId="1024"/>
    <cellStyle name="Calculation 2 2" xfId="1025"/>
    <cellStyle name="Calculation 2 2 2" xfId="1026"/>
    <cellStyle name="Calculation 2 2 3" xfId="1027"/>
    <cellStyle name="Calculation 2 2_Table 4.1" xfId="1028"/>
    <cellStyle name="Calculation 2 3" xfId="1029"/>
    <cellStyle name="Calculation 2 3 2" xfId="1030"/>
    <cellStyle name="Calculation 2 3 3" xfId="1031"/>
    <cellStyle name="Calculation 2 3 4" xfId="1032"/>
    <cellStyle name="Calculation 2 4" xfId="1033"/>
    <cellStyle name="Calculation 2 5" xfId="1034"/>
    <cellStyle name="Calculation 2_Table 4.1" xfId="1035"/>
    <cellStyle name="Calculation 3" xfId="1036"/>
    <cellStyle name="Calculation 4" xfId="1037"/>
    <cellStyle name="Calculation 5" xfId="1038"/>
    <cellStyle name="Calculation 6" xfId="1039"/>
    <cellStyle name="Calculation 7" xfId="1040"/>
    <cellStyle name="Calculation 8" xfId="1041"/>
    <cellStyle name="Calculation 9" xfId="1042"/>
    <cellStyle name="Check Cell" xfId="12" builtinId="23" customBuiltin="1"/>
    <cellStyle name="Check Cell 2" xfId="1043"/>
    <cellStyle name="Check Cell 2 10" xfId="1044"/>
    <cellStyle name="Check Cell 2 2" xfId="1045"/>
    <cellStyle name="Check Cell 2 2 2" xfId="1046"/>
    <cellStyle name="Check Cell 2 2 3" xfId="1047"/>
    <cellStyle name="Check Cell 2 2 4" xfId="1048"/>
    <cellStyle name="Check Cell 2 2 5" xfId="1049"/>
    <cellStyle name="Check Cell 2 2 6" xfId="1050"/>
    <cellStyle name="Check Cell 2 2 7" xfId="1051"/>
    <cellStyle name="Check Cell 2 2 8" xfId="1052"/>
    <cellStyle name="Check Cell 2 2_Table 4.1" xfId="1053"/>
    <cellStyle name="Check Cell 2 3" xfId="1054"/>
    <cellStyle name="Check Cell 2 4" xfId="1055"/>
    <cellStyle name="Check Cell 2 5" xfId="1056"/>
    <cellStyle name="Check Cell 2 6" xfId="1057"/>
    <cellStyle name="Check Cell 2 7" xfId="1058"/>
    <cellStyle name="Check Cell 2 8" xfId="1059"/>
    <cellStyle name="Check Cell 2 9" xfId="1060"/>
    <cellStyle name="Check Cell 2_Table 4.1" xfId="1061"/>
    <cellStyle name="Comma 10" xfId="1063"/>
    <cellStyle name="Comma 10 2" xfId="1064"/>
    <cellStyle name="Comma 10 2 2" xfId="1065"/>
    <cellStyle name="Comma 10 2 3" xfId="1066"/>
    <cellStyle name="Comma 10 2 4" xfId="1067"/>
    <cellStyle name="Comma 10 2 5" xfId="1068"/>
    <cellStyle name="Comma 10 2 6" xfId="1069"/>
    <cellStyle name="Comma 10 3" xfId="1070"/>
    <cellStyle name="Comma 10 4" xfId="1071"/>
    <cellStyle name="Comma 10 5" xfId="1072"/>
    <cellStyle name="Comma 10 6" xfId="1073"/>
    <cellStyle name="Comma 10 7" xfId="1074"/>
    <cellStyle name="Comma 10 8" xfId="1075"/>
    <cellStyle name="Comma 11" xfId="1076"/>
    <cellStyle name="Comma 11 10" xfId="1077"/>
    <cellStyle name="Comma 11 11" xfId="1078"/>
    <cellStyle name="Comma 11 2" xfId="1079"/>
    <cellStyle name="Comma 11 2 2" xfId="1080"/>
    <cellStyle name="Comma 11 2 3" xfId="1081"/>
    <cellStyle name="Comma 11 2 4" xfId="1082"/>
    <cellStyle name="Comma 11 2 5" xfId="1083"/>
    <cellStyle name="Comma 11 2 6" xfId="1084"/>
    <cellStyle name="Comma 11 3" xfId="1085"/>
    <cellStyle name="Comma 11 4" xfId="1086"/>
    <cellStyle name="Comma 11 5" xfId="1087"/>
    <cellStyle name="Comma 11 6" xfId="1088"/>
    <cellStyle name="Comma 11 7" xfId="1089"/>
    <cellStyle name="Comma 11 8" xfId="1090"/>
    <cellStyle name="Comma 11 9" xfId="1091"/>
    <cellStyle name="Comma 12" xfId="1092"/>
    <cellStyle name="Comma 12 2" xfId="1093"/>
    <cellStyle name="Comma 12 2 2" xfId="1094"/>
    <cellStyle name="Comma 12 2 3" xfId="1095"/>
    <cellStyle name="Comma 12 2 4" xfId="1096"/>
    <cellStyle name="Comma 12 2 5" xfId="1097"/>
    <cellStyle name="Comma 12 2 6" xfId="1098"/>
    <cellStyle name="Comma 12 3" xfId="1099"/>
    <cellStyle name="Comma 12 4" xfId="1100"/>
    <cellStyle name="Comma 12 5" xfId="1101"/>
    <cellStyle name="Comma 12 6" xfId="1102"/>
    <cellStyle name="Comma 12 7" xfId="1103"/>
    <cellStyle name="Comma 12 8" xfId="1104"/>
    <cellStyle name="Comma 13" xfId="1105"/>
    <cellStyle name="Comma 13 2" xfId="1106"/>
    <cellStyle name="Comma 13 2 2" xfId="1107"/>
    <cellStyle name="Comma 13 2 3" xfId="1108"/>
    <cellStyle name="Comma 13 2 4" xfId="1109"/>
    <cellStyle name="Comma 13 2 5" xfId="1110"/>
    <cellStyle name="Comma 13 2 6" xfId="1111"/>
    <cellStyle name="Comma 13 3" xfId="1112"/>
    <cellStyle name="Comma 13 4" xfId="1113"/>
    <cellStyle name="Comma 13 5" xfId="1114"/>
    <cellStyle name="Comma 13 6" xfId="1115"/>
    <cellStyle name="Comma 13 7" xfId="1116"/>
    <cellStyle name="Comma 13 8" xfId="1117"/>
    <cellStyle name="Comma 14" xfId="1118"/>
    <cellStyle name="Comma 14 2" xfId="1119"/>
    <cellStyle name="Comma 14 2 2" xfId="1120"/>
    <cellStyle name="Comma 14 2 3" xfId="1121"/>
    <cellStyle name="Comma 14 2 4" xfId="1122"/>
    <cellStyle name="Comma 14 2 5" xfId="1123"/>
    <cellStyle name="Comma 14 2 6" xfId="1124"/>
    <cellStyle name="Comma 14 3" xfId="1125"/>
    <cellStyle name="Comma 14 4" xfId="1126"/>
    <cellStyle name="Comma 14 5" xfId="1127"/>
    <cellStyle name="Comma 14 6" xfId="1128"/>
    <cellStyle name="Comma 14 7" xfId="1129"/>
    <cellStyle name="Comma 14 8" xfId="1130"/>
    <cellStyle name="Comma 15" xfId="1131"/>
    <cellStyle name="Comma 15 2" xfId="1132"/>
    <cellStyle name="Comma 15 3" xfId="1133"/>
    <cellStyle name="Comma 15 4" xfId="1134"/>
    <cellStyle name="Comma 15 5" xfId="1135"/>
    <cellStyle name="Comma 16" xfId="1136"/>
    <cellStyle name="Comma 17" xfId="1062"/>
    <cellStyle name="Comma 2" xfId="1137"/>
    <cellStyle name="Comma 2 2" xfId="1138"/>
    <cellStyle name="Comma 2 2 2" xfId="1139"/>
    <cellStyle name="Comma 2 2 3" xfId="1140"/>
    <cellStyle name="Comma 2 2 4" xfId="1141"/>
    <cellStyle name="Comma 2 3" xfId="1142"/>
    <cellStyle name="Comma 2 4" xfId="1143"/>
    <cellStyle name="Comma 2 5" xfId="1144"/>
    <cellStyle name="Comma 3" xfId="1145"/>
    <cellStyle name="Comma 3 2" xfId="1146"/>
    <cellStyle name="Comma 3 2 2" xfId="1147"/>
    <cellStyle name="Comma 3 2 2 10" xfId="1148"/>
    <cellStyle name="Comma 3 2 2 10 2" xfId="1149"/>
    <cellStyle name="Comma 3 2 2 10 3" xfId="1150"/>
    <cellStyle name="Comma 3 2 2 11" xfId="1151"/>
    <cellStyle name="Comma 3 2 2 12" xfId="1152"/>
    <cellStyle name="Comma 3 2 2 2" xfId="1153"/>
    <cellStyle name="Comma 3 2 2 3" xfId="1154"/>
    <cellStyle name="Comma 3 2 2 4" xfId="1155"/>
    <cellStyle name="Comma 3 2 2 5" xfId="1156"/>
    <cellStyle name="Comma 3 2 2 6" xfId="1157"/>
    <cellStyle name="Comma 3 2 2 6 2" xfId="1158"/>
    <cellStyle name="Comma 3 2 2 6 3" xfId="1159"/>
    <cellStyle name="Comma 3 2 2 7" xfId="1160"/>
    <cellStyle name="Comma 3 2 2 7 2" xfId="1161"/>
    <cellStyle name="Comma 3 2 2 7 3" xfId="1162"/>
    <cellStyle name="Comma 3 2 2 8" xfId="1163"/>
    <cellStyle name="Comma 3 2 2 9" xfId="1164"/>
    <cellStyle name="Comma 3 2 2 9 2" xfId="1165"/>
    <cellStyle name="Comma 3 2 2 9 3" xfId="1166"/>
    <cellStyle name="Comma 3 2 3" xfId="1167"/>
    <cellStyle name="Comma 3 2 4" xfId="1168"/>
    <cellStyle name="Comma 3 2 5" xfId="1169"/>
    <cellStyle name="Comma 3 3" xfId="1170"/>
    <cellStyle name="Comma 3 3 2" xfId="1171"/>
    <cellStyle name="Comma 3 3 3" xfId="1172"/>
    <cellStyle name="Comma 3 3 4" xfId="1173"/>
    <cellStyle name="Comma 3 4" xfId="1174"/>
    <cellStyle name="Comma 3 5" xfId="1175"/>
    <cellStyle name="Comma 3 5 2" xfId="1176"/>
    <cellStyle name="Comma 3 5 3" xfId="1177"/>
    <cellStyle name="Comma 3 5 3 2" xfId="1178"/>
    <cellStyle name="Comma 3 5 3 3" xfId="1179"/>
    <cellStyle name="Comma 3 5 4" xfId="1180"/>
    <cellStyle name="Comma 3 5 4 2" xfId="1181"/>
    <cellStyle name="Comma 3 5 4 3" xfId="1182"/>
    <cellStyle name="Comma 3 5 5" xfId="1183"/>
    <cellStyle name="Comma 3 5 6" xfId="1184"/>
    <cellStyle name="Comma 3 5 7" xfId="1185"/>
    <cellStyle name="Comma 3 6" xfId="1186"/>
    <cellStyle name="Comma 4" xfId="1187"/>
    <cellStyle name="Comma 4 10" xfId="1188"/>
    <cellStyle name="Comma 4 2" xfId="1189"/>
    <cellStyle name="Comma 4 2 10" xfId="1190"/>
    <cellStyle name="Comma 4 2 2" xfId="1191"/>
    <cellStyle name="Comma 4 2 2 2" xfId="1192"/>
    <cellStyle name="Comma 4 2 2 2 2" xfId="1193"/>
    <cellStyle name="Comma 4 2 2 2 3" xfId="1194"/>
    <cellStyle name="Comma 4 2 2 2 4" xfId="1195"/>
    <cellStyle name="Comma 4 2 2 2 5" xfId="1196"/>
    <cellStyle name="Comma 4 2 2 2 6" xfId="1197"/>
    <cellStyle name="Comma 4 2 2 2 7" xfId="1198"/>
    <cellStyle name="Comma 4 2 2 2 8" xfId="1199"/>
    <cellStyle name="Comma 4 2 2 2 9" xfId="1200"/>
    <cellStyle name="Comma 4 2 2 3" xfId="1201"/>
    <cellStyle name="Comma 4 2 2 4" xfId="1202"/>
    <cellStyle name="Comma 4 2 2 5" xfId="1203"/>
    <cellStyle name="Comma 4 2 2 6" xfId="1204"/>
    <cellStyle name="Comma 4 2 2 7" xfId="1205"/>
    <cellStyle name="Comma 4 2 2 8" xfId="1206"/>
    <cellStyle name="Comma 4 2 3" xfId="1207"/>
    <cellStyle name="Comma 4 2 3 2" xfId="1208"/>
    <cellStyle name="Comma 4 2 3 2 2" xfId="1209"/>
    <cellStyle name="Comma 4 2 3 2 3" xfId="1210"/>
    <cellStyle name="Comma 4 2 3 3" xfId="1211"/>
    <cellStyle name="Comma 4 2 3 4" xfId="1212"/>
    <cellStyle name="Comma 4 2 4" xfId="1213"/>
    <cellStyle name="Comma 4 2 4 10" xfId="1214"/>
    <cellStyle name="Comma 4 2 4 2" xfId="1215"/>
    <cellStyle name="Comma 4 2 4 3" xfId="1216"/>
    <cellStyle name="Comma 4 2 4 4" xfId="1217"/>
    <cellStyle name="Comma 4 2 4 5" xfId="1218"/>
    <cellStyle name="Comma 4 2 4 6" xfId="1219"/>
    <cellStyle name="Comma 4 2 4 7" xfId="1220"/>
    <cellStyle name="Comma 4 2 4 8" xfId="1221"/>
    <cellStyle name="Comma 4 2 4 9" xfId="1222"/>
    <cellStyle name="Comma 4 2 5" xfId="1223"/>
    <cellStyle name="Comma 4 2 5 2" xfId="1224"/>
    <cellStyle name="Comma 4 2 5 3" xfId="1225"/>
    <cellStyle name="Comma 4 2 5 4" xfId="1226"/>
    <cellStyle name="Comma 4 2 5 5" xfId="1227"/>
    <cellStyle name="Comma 4 2 6" xfId="1228"/>
    <cellStyle name="Comma 4 2 7" xfId="1229"/>
    <cellStyle name="Comma 4 2 8" xfId="1230"/>
    <cellStyle name="Comma 4 2 9" xfId="1231"/>
    <cellStyle name="Comma 4 3" xfId="1232"/>
    <cellStyle name="Comma 4 3 2" xfId="1233"/>
    <cellStyle name="Comma 4 3 2 2" xfId="1234"/>
    <cellStyle name="Comma 4 3 2 2 2" xfId="1235"/>
    <cellStyle name="Comma 4 3 2 2 3" xfId="1236"/>
    <cellStyle name="Comma 4 3 2 2 4" xfId="1237"/>
    <cellStyle name="Comma 4 3 2 2 5" xfId="1238"/>
    <cellStyle name="Comma 4 3 2 2 6" xfId="1239"/>
    <cellStyle name="Comma 4 3 2 3" xfId="1240"/>
    <cellStyle name="Comma 4 3 2 3 2" xfId="1241"/>
    <cellStyle name="Comma 4 3 2 3 3" xfId="1242"/>
    <cellStyle name="Comma 4 3 2 4" xfId="1243"/>
    <cellStyle name="Comma 4 3 2 5" xfId="1244"/>
    <cellStyle name="Comma 4 3 2 6" xfId="1245"/>
    <cellStyle name="Comma 4 3 2 7" xfId="1246"/>
    <cellStyle name="Comma 4 3 2 8" xfId="1247"/>
    <cellStyle name="Comma 4 3 3" xfId="1248"/>
    <cellStyle name="Comma 4 4" xfId="1249"/>
    <cellStyle name="Comma 4 4 2" xfId="1250"/>
    <cellStyle name="Comma 4 4 3" xfId="1251"/>
    <cellStyle name="Comma 4 5" xfId="1252"/>
    <cellStyle name="Comma 4 5 10" xfId="1253"/>
    <cellStyle name="Comma 4 5 2" xfId="1254"/>
    <cellStyle name="Comma 4 5 2 2" xfId="1255"/>
    <cellStyle name="Comma 4 5 2 3" xfId="1256"/>
    <cellStyle name="Comma 4 5 2 4" xfId="1257"/>
    <cellStyle name="Comma 4 5 2 5" xfId="1258"/>
    <cellStyle name="Comma 4 5 2 6" xfId="1259"/>
    <cellStyle name="Comma 4 5 3" xfId="1260"/>
    <cellStyle name="Comma 4 5 4" xfId="1261"/>
    <cellStyle name="Comma 4 5 5" xfId="1262"/>
    <cellStyle name="Comma 4 5 6" xfId="1263"/>
    <cellStyle name="Comma 4 5 6 2" xfId="1264"/>
    <cellStyle name="Comma 4 5 6 3" xfId="1265"/>
    <cellStyle name="Comma 4 5 7" xfId="1266"/>
    <cellStyle name="Comma 4 5 8" xfId="1267"/>
    <cellStyle name="Comma 4 5 9" xfId="1268"/>
    <cellStyle name="Comma 4 6" xfId="1269"/>
    <cellStyle name="Comma 4 6 2" xfId="1270"/>
    <cellStyle name="Comma 4 6 3" xfId="1271"/>
    <cellStyle name="Comma 4 7" xfId="1272"/>
    <cellStyle name="Comma 4 8" xfId="1273"/>
    <cellStyle name="Comma 4 9" xfId="1274"/>
    <cellStyle name="Comma 5" xfId="1275"/>
    <cellStyle name="Comma 5 2" xfId="1276"/>
    <cellStyle name="Comma 5 2 2" xfId="1277"/>
    <cellStyle name="Comma 5 2 2 2" xfId="1278"/>
    <cellStyle name="Comma 5 2 2 3" xfId="1279"/>
    <cellStyle name="Comma 5 2 3" xfId="1280"/>
    <cellStyle name="Comma 5 2 4" xfId="1281"/>
    <cellStyle name="Comma 5 3" xfId="1282"/>
    <cellStyle name="Comma 5 3 2" xfId="1283"/>
    <cellStyle name="Comma 5 3 3" xfId="1284"/>
    <cellStyle name="Comma 5 4" xfId="1285"/>
    <cellStyle name="Comma 5 5" xfId="1286"/>
    <cellStyle name="Comma 6" xfId="1287"/>
    <cellStyle name="Comma 6 2" xfId="1288"/>
    <cellStyle name="Comma 6 2 2" xfId="1289"/>
    <cellStyle name="Comma 6 2 3" xfId="1290"/>
    <cellStyle name="Comma 6 3" xfId="1291"/>
    <cellStyle name="Comma 6 4" xfId="1292"/>
    <cellStyle name="Comma 7" xfId="1293"/>
    <cellStyle name="Comma 7 2" xfId="1294"/>
    <cellStyle name="Comma 7 3" xfId="1295"/>
    <cellStyle name="Comma 8" xfId="1296"/>
    <cellStyle name="Comma 8 2" xfId="1297"/>
    <cellStyle name="Comma 8 2 2" xfId="1298"/>
    <cellStyle name="Comma 8 2 2 2" xfId="1299"/>
    <cellStyle name="Comma 8 2 2 3" xfId="1300"/>
    <cellStyle name="Comma 8 2 3" xfId="1301"/>
    <cellStyle name="Comma 8 2 4" xfId="1302"/>
    <cellStyle name="Comma 8 2 5" xfId="1303"/>
    <cellStyle name="Comma 8 3" xfId="1304"/>
    <cellStyle name="Comma 8 3 2" xfId="1305"/>
    <cellStyle name="Comma 8 3 3" xfId="1306"/>
    <cellStyle name="Comma 8 3 4" xfId="1307"/>
    <cellStyle name="Comma 8 3 5" xfId="1308"/>
    <cellStyle name="Comma 8 3 6" xfId="1309"/>
    <cellStyle name="Comma 8 4" xfId="1310"/>
    <cellStyle name="Comma 8 5" xfId="1311"/>
    <cellStyle name="Comma 8 6" xfId="1312"/>
    <cellStyle name="Comma 8 7" xfId="1313"/>
    <cellStyle name="Comma 8 8" xfId="1314"/>
    <cellStyle name="Comma 8 9" xfId="1315"/>
    <cellStyle name="Comma 9" xfId="1316"/>
    <cellStyle name="Comma 9 2" xfId="1317"/>
    <cellStyle name="Comma 9 2 2" xfId="1318"/>
    <cellStyle name="Comma 9 2 3" xfId="1319"/>
    <cellStyle name="Comma 9 2 4" xfId="1320"/>
    <cellStyle name="Comma 9 2 5" xfId="1321"/>
    <cellStyle name="Comma 9 2 6" xfId="1322"/>
    <cellStyle name="Comma 9 3" xfId="1323"/>
    <cellStyle name="Comma 9 4" xfId="1324"/>
    <cellStyle name="Comma 9 5" xfId="1325"/>
    <cellStyle name="Comma 9 6" xfId="1326"/>
    <cellStyle name="Comma 9 7" xfId="1327"/>
    <cellStyle name="Comma 9 8" xfId="1328"/>
    <cellStyle name="Explanatory Text" xfId="14" builtinId="53" customBuiltin="1"/>
    <cellStyle name="Explanatory Text 2" xfId="1329"/>
    <cellStyle name="Explanatory Text 2 10" xfId="1330"/>
    <cellStyle name="Explanatory Text 2 2" xfId="1331"/>
    <cellStyle name="Explanatory Text 2 2 2" xfId="1332"/>
    <cellStyle name="Explanatory Text 2 2 3" xfId="1333"/>
    <cellStyle name="Explanatory Text 2 2 4" xfId="1334"/>
    <cellStyle name="Explanatory Text 2 2 5" xfId="1335"/>
    <cellStyle name="Explanatory Text 2 2 6" xfId="1336"/>
    <cellStyle name="Explanatory Text 2 2 7" xfId="1337"/>
    <cellStyle name="Explanatory Text 2 2 8" xfId="1338"/>
    <cellStyle name="Explanatory Text 2 2_Table 4.1" xfId="1339"/>
    <cellStyle name="Explanatory Text 2 3" xfId="1340"/>
    <cellStyle name="Explanatory Text 2 4" xfId="1341"/>
    <cellStyle name="Explanatory Text 2 5" xfId="1342"/>
    <cellStyle name="Explanatory Text 2 6" xfId="1343"/>
    <cellStyle name="Explanatory Text 2 7" xfId="1344"/>
    <cellStyle name="Explanatory Text 2 8" xfId="1345"/>
    <cellStyle name="Explanatory Text 2 9" xfId="1346"/>
    <cellStyle name="Explanatory Text 2_Table 4.1" xfId="1347"/>
    <cellStyle name="Good" xfId="5" builtinId="26" customBuiltin="1"/>
    <cellStyle name="Good 10" xfId="1348"/>
    <cellStyle name="Good 11" xfId="1349"/>
    <cellStyle name="Good 12" xfId="1350"/>
    <cellStyle name="Good 2" xfId="1351"/>
    <cellStyle name="Good 2 10" xfId="1352"/>
    <cellStyle name="Good 2 2" xfId="1353"/>
    <cellStyle name="Good 2 2 2" xfId="1354"/>
    <cellStyle name="Good 2 2 3" xfId="1355"/>
    <cellStyle name="Good 2 2 4" xfId="1356"/>
    <cellStyle name="Good 2 2 5" xfId="1357"/>
    <cellStyle name="Good 2 2 6" xfId="1358"/>
    <cellStyle name="Good 2 2 7" xfId="1359"/>
    <cellStyle name="Good 2 2 8" xfId="1360"/>
    <cellStyle name="Good 2 2_Table 4.1" xfId="1361"/>
    <cellStyle name="Good 2 3" xfId="1362"/>
    <cellStyle name="Good 2 3 2" xfId="1363"/>
    <cellStyle name="Good 2 3 3" xfId="1364"/>
    <cellStyle name="Good 2 3 4" xfId="1365"/>
    <cellStyle name="Good 2 4" xfId="1366"/>
    <cellStyle name="Good 2 5" xfId="1367"/>
    <cellStyle name="Good 2 6" xfId="1368"/>
    <cellStyle name="Good 2 7" xfId="1369"/>
    <cellStyle name="Good 2 8" xfId="1370"/>
    <cellStyle name="Good 2 9" xfId="1371"/>
    <cellStyle name="Good 2_Table 4.1" xfId="1372"/>
    <cellStyle name="Good 3" xfId="1373"/>
    <cellStyle name="Good 4" xfId="1374"/>
    <cellStyle name="Good 5" xfId="1375"/>
    <cellStyle name="Good 6" xfId="1376"/>
    <cellStyle name="Good 7" xfId="1377"/>
    <cellStyle name="Good 8" xfId="1378"/>
    <cellStyle name="Good 9" xfId="1379"/>
    <cellStyle name="Heading" xfId="1380"/>
    <cellStyle name="Heading 1" xfId="1" builtinId="16" customBuiltin="1"/>
    <cellStyle name="Heading 1 10" xfId="1381"/>
    <cellStyle name="Heading 1 11" xfId="1382"/>
    <cellStyle name="Heading 1 12" xfId="1383"/>
    <cellStyle name="Heading 1 2" xfId="1384"/>
    <cellStyle name="Heading 1 2 2" xfId="1385"/>
    <cellStyle name="Heading 1 2 2 2" xfId="1386"/>
    <cellStyle name="Heading 1 2 2 3" xfId="1387"/>
    <cellStyle name="Heading 1 2 2_Table 4.1" xfId="1388"/>
    <cellStyle name="Heading 1 2 3" xfId="1389"/>
    <cellStyle name="Heading 1 2 3 2" xfId="1390"/>
    <cellStyle name="Heading 1 2 3 3" xfId="1391"/>
    <cellStyle name="Heading 1 2 3 4" xfId="1392"/>
    <cellStyle name="Heading 1 2 4" xfId="1393"/>
    <cellStyle name="Heading 1 2 5" xfId="1394"/>
    <cellStyle name="Heading 1 2_Table 4.1" xfId="1395"/>
    <cellStyle name="Heading 1 3" xfId="1396"/>
    <cellStyle name="Heading 1 4" xfId="1397"/>
    <cellStyle name="Heading 1 5" xfId="1398"/>
    <cellStyle name="Heading 1 6" xfId="1399"/>
    <cellStyle name="Heading 1 7" xfId="1400"/>
    <cellStyle name="Heading 1 8" xfId="1401"/>
    <cellStyle name="Heading 1 9" xfId="1402"/>
    <cellStyle name="Heading 2" xfId="2" builtinId="17" customBuiltin="1"/>
    <cellStyle name="Heading 2 10" xfId="1403"/>
    <cellStyle name="Heading 2 11" xfId="1404"/>
    <cellStyle name="Heading 2 12" xfId="1405"/>
    <cellStyle name="Heading 2 2" xfId="1406"/>
    <cellStyle name="Heading 2 2 2" xfId="1407"/>
    <cellStyle name="Heading 2 2 2 2" xfId="1408"/>
    <cellStyle name="Heading 2 2 2 3" xfId="1409"/>
    <cellStyle name="Heading 2 2 2_Table 4.1" xfId="1410"/>
    <cellStyle name="Heading 2 2 3" xfId="1411"/>
    <cellStyle name="Heading 2 2 3 2" xfId="1412"/>
    <cellStyle name="Heading 2 2 3 3" xfId="1413"/>
    <cellStyle name="Heading 2 2 3 4" xfId="1414"/>
    <cellStyle name="Heading 2 2 4" xfId="1415"/>
    <cellStyle name="Heading 2 2 5" xfId="1416"/>
    <cellStyle name="Heading 2 2_Table 4.1" xfId="1417"/>
    <cellStyle name="Heading 2 3" xfId="1418"/>
    <cellStyle name="Heading 2 4" xfId="1419"/>
    <cellStyle name="Heading 2 5" xfId="1420"/>
    <cellStyle name="Heading 2 6" xfId="1421"/>
    <cellStyle name="Heading 2 7" xfId="1422"/>
    <cellStyle name="Heading 2 8" xfId="1423"/>
    <cellStyle name="Heading 2 9" xfId="1424"/>
    <cellStyle name="Heading 3" xfId="3" builtinId="18" customBuiltin="1"/>
    <cellStyle name="Heading 3 10" xfId="1425"/>
    <cellStyle name="Heading 3 11" xfId="1426"/>
    <cellStyle name="Heading 3 12" xfId="1427"/>
    <cellStyle name="Heading 3 2" xfId="1428"/>
    <cellStyle name="Heading 3 2 2" xfId="1429"/>
    <cellStyle name="Heading 3 2 2 2" xfId="1430"/>
    <cellStyle name="Heading 3 2 2 3" xfId="1431"/>
    <cellStyle name="Heading 3 2 2_Table 4.1" xfId="1432"/>
    <cellStyle name="Heading 3 2 3" xfId="1433"/>
    <cellStyle name="Heading 3 2 3 2" xfId="1434"/>
    <cellStyle name="Heading 3 2 3 3" xfId="1435"/>
    <cellStyle name="Heading 3 2 3 4" xfId="1436"/>
    <cellStyle name="Heading 3 2 4" xfId="1437"/>
    <cellStyle name="Heading 3 2 5" xfId="1438"/>
    <cellStyle name="Heading 3 2_Table 4.1" xfId="1439"/>
    <cellStyle name="Heading 3 3" xfId="1440"/>
    <cellStyle name="Heading 3 4" xfId="1441"/>
    <cellStyle name="Heading 3 5" xfId="1442"/>
    <cellStyle name="Heading 3 6" xfId="1443"/>
    <cellStyle name="Heading 3 7" xfId="1444"/>
    <cellStyle name="Heading 3 8" xfId="1445"/>
    <cellStyle name="Heading 3 9" xfId="1446"/>
    <cellStyle name="Heading 4" xfId="4" builtinId="19" customBuiltin="1"/>
    <cellStyle name="Heading 4 10" xfId="1447"/>
    <cellStyle name="Heading 4 11" xfId="1448"/>
    <cellStyle name="Heading 4 12" xfId="1449"/>
    <cellStyle name="Heading 4 2" xfId="1450"/>
    <cellStyle name="Heading 4 2 2" xfId="1451"/>
    <cellStyle name="Heading 4 2 2 2" xfId="1452"/>
    <cellStyle name="Heading 4 2 2 3" xfId="1453"/>
    <cellStyle name="Heading 4 2 2_Table 4.1" xfId="1454"/>
    <cellStyle name="Heading 4 2 3" xfId="1455"/>
    <cellStyle name="Heading 4 2 3 2" xfId="1456"/>
    <cellStyle name="Heading 4 2 3 3" xfId="1457"/>
    <cellStyle name="Heading 4 2 3 4" xfId="1458"/>
    <cellStyle name="Heading 4 2 4" xfId="1459"/>
    <cellStyle name="Heading 4 2 5" xfId="1460"/>
    <cellStyle name="Heading 4 2_Table 4.1" xfId="1461"/>
    <cellStyle name="Heading 4 3" xfId="1462"/>
    <cellStyle name="Heading 4 4" xfId="1463"/>
    <cellStyle name="Heading 4 5" xfId="1464"/>
    <cellStyle name="Heading 4 6" xfId="1465"/>
    <cellStyle name="Heading 4 7" xfId="1466"/>
    <cellStyle name="Heading 4 8" xfId="1467"/>
    <cellStyle name="Heading 4 9" xfId="1468"/>
    <cellStyle name="Heading1" xfId="1469"/>
    <cellStyle name="Hyperlink" xfId="3276" builtinId="8"/>
    <cellStyle name="Hyperlink 10" xfId="1470"/>
    <cellStyle name="Hyperlink 13" xfId="1471"/>
    <cellStyle name="Hyperlink 13 2" xfId="1472"/>
    <cellStyle name="Hyperlink 13 2 2" xfId="1473"/>
    <cellStyle name="Hyperlink 13 2 3" xfId="1474"/>
    <cellStyle name="Hyperlink 13 3" xfId="1475"/>
    <cellStyle name="Hyperlink 13 4" xfId="1476"/>
    <cellStyle name="Hyperlink 14" xfId="1477"/>
    <cellStyle name="Hyperlink 2" xfId="1478"/>
    <cellStyle name="Hyperlink 2 2" xfId="1479"/>
    <cellStyle name="Hyperlink 2 2 2" xfId="1480"/>
    <cellStyle name="Hyperlink 2 2 3" xfId="1481"/>
    <cellStyle name="Hyperlink 2 2 4" xfId="1482"/>
    <cellStyle name="Hyperlink 2 2 5" xfId="1483"/>
    <cellStyle name="Hyperlink 2 2 6" xfId="1484"/>
    <cellStyle name="Hyperlink 2 2 7" xfId="1485"/>
    <cellStyle name="Hyperlink 2 3" xfId="1486"/>
    <cellStyle name="Hyperlink 2 3 10" xfId="1487"/>
    <cellStyle name="Hyperlink 2 3 11" xfId="1488"/>
    <cellStyle name="Hyperlink 2 3 12" xfId="1489"/>
    <cellStyle name="Hyperlink 2 3 2" xfId="1490"/>
    <cellStyle name="Hyperlink 2 3 2 2" xfId="1491"/>
    <cellStyle name="Hyperlink 2 3 2 3" xfId="1492"/>
    <cellStyle name="Hyperlink 2 3 2_Table 4.1" xfId="1493"/>
    <cellStyle name="Hyperlink 2 3 3" xfId="1494"/>
    <cellStyle name="Hyperlink 2 3 4" xfId="1495"/>
    <cellStyle name="Hyperlink 2 3 5" xfId="1496"/>
    <cellStyle name="Hyperlink 2 3 6" xfId="1497"/>
    <cellStyle name="Hyperlink 2 3 7" xfId="1498"/>
    <cellStyle name="Hyperlink 2 3 8" xfId="1499"/>
    <cellStyle name="Hyperlink 2 3 9" xfId="1500"/>
    <cellStyle name="Hyperlink 2 3_Table 4.1" xfId="1501"/>
    <cellStyle name="Hyperlink 2 4" xfId="1502"/>
    <cellStyle name="Hyperlink 2 5" xfId="1503"/>
    <cellStyle name="Hyperlink 2 6" xfId="1504"/>
    <cellStyle name="Hyperlink 2 6 2" xfId="1505"/>
    <cellStyle name="Hyperlink 2 6 3" xfId="1506"/>
    <cellStyle name="Hyperlink 2 6 4" xfId="1507"/>
    <cellStyle name="Hyperlink 2 6 5" xfId="1508"/>
    <cellStyle name="Hyperlink 2 7" xfId="1509"/>
    <cellStyle name="Hyperlink 3" xfId="1510"/>
    <cellStyle name="Hyperlink 3 2" xfId="1511"/>
    <cellStyle name="Hyperlink 3 2 2" xfId="1512"/>
    <cellStyle name="Hyperlink 3 2 3" xfId="1513"/>
    <cellStyle name="Hyperlink 3 3" xfId="1514"/>
    <cellStyle name="Hyperlink 3 3 2" xfId="1515"/>
    <cellStyle name="Hyperlink 3 3 3" xfId="1516"/>
    <cellStyle name="Hyperlink 3 4" xfId="1517"/>
    <cellStyle name="Hyperlink 3 4 2" xfId="1518"/>
    <cellStyle name="Hyperlink 3 4 3" xfId="1519"/>
    <cellStyle name="Hyperlink 3 4_Table 4.1" xfId="1520"/>
    <cellStyle name="Hyperlink 3 5" xfId="1521"/>
    <cellStyle name="Hyperlink 3 5 2" xfId="1522"/>
    <cellStyle name="Hyperlink 3 5 3" xfId="1523"/>
    <cellStyle name="Hyperlink 3 5 4" xfId="1524"/>
    <cellStyle name="Hyperlink 3 5 5" xfId="1525"/>
    <cellStyle name="Hyperlink 3 6" xfId="1526"/>
    <cellStyle name="Hyperlink 3 6 2" xfId="1527"/>
    <cellStyle name="Hyperlink 3 6 3" xfId="1528"/>
    <cellStyle name="Hyperlink 3 6 4" xfId="1529"/>
    <cellStyle name="Hyperlink 3 6 5" xfId="1530"/>
    <cellStyle name="Hyperlink 3 7" xfId="1531"/>
    <cellStyle name="Hyperlink 4" xfId="1532"/>
    <cellStyle name="Hyperlink 4 2" xfId="1533"/>
    <cellStyle name="Hyperlink 4 3" xfId="1534"/>
    <cellStyle name="Hyperlink 4_Table 4.1" xfId="1535"/>
    <cellStyle name="Hyperlink 5" xfId="1536"/>
    <cellStyle name="Hyperlink 5 2" xfId="1537"/>
    <cellStyle name="Hyperlink 5 2 2" xfId="1538"/>
    <cellStyle name="Hyperlink 5 2 3" xfId="1539"/>
    <cellStyle name="Hyperlink 5 2 4" xfId="1540"/>
    <cellStyle name="Hyperlink 5 2 5" xfId="1541"/>
    <cellStyle name="Hyperlink 5_Table 4.1" xfId="1542"/>
    <cellStyle name="Hyperlink 6" xfId="1543"/>
    <cellStyle name="Hyperlink 6 2" xfId="1544"/>
    <cellStyle name="Hyperlink 6 3" xfId="1545"/>
    <cellStyle name="Hyperlink 6 4" xfId="1546"/>
    <cellStyle name="Hyperlink 6 5" xfId="1547"/>
    <cellStyle name="Hyperlink 7" xfId="1548"/>
    <cellStyle name="Hyperlink 8" xfId="1549"/>
    <cellStyle name="Hyperlink 9" xfId="1550"/>
    <cellStyle name="Input" xfId="8" builtinId="20" customBuiltin="1"/>
    <cellStyle name="Input 10" xfId="1551"/>
    <cellStyle name="Input 11" xfId="1552"/>
    <cellStyle name="Input 12" xfId="1553"/>
    <cellStyle name="Input 2" xfId="1554"/>
    <cellStyle name="Input 2 10" xfId="1555"/>
    <cellStyle name="Input 2 2" xfId="1556"/>
    <cellStyle name="Input 2 2 2" xfId="1557"/>
    <cellStyle name="Input 2 2 3" xfId="1558"/>
    <cellStyle name="Input 2 2 4" xfId="1559"/>
    <cellStyle name="Input 2 2 5" xfId="1560"/>
    <cellStyle name="Input 2 2 6" xfId="1561"/>
    <cellStyle name="Input 2 2 7" xfId="1562"/>
    <cellStyle name="Input 2 2 8" xfId="1563"/>
    <cellStyle name="Input 2 2_Table 4.1" xfId="1564"/>
    <cellStyle name="Input 2 3" xfId="1565"/>
    <cellStyle name="Input 2 3 2" xfId="1566"/>
    <cellStyle name="Input 2 3 3" xfId="1567"/>
    <cellStyle name="Input 2 3 4" xfId="1568"/>
    <cellStyle name="Input 2 4" xfId="1569"/>
    <cellStyle name="Input 2 5" xfId="1570"/>
    <cellStyle name="Input 2 6" xfId="1571"/>
    <cellStyle name="Input 2 7" xfId="1572"/>
    <cellStyle name="Input 2 8" xfId="1573"/>
    <cellStyle name="Input 2 9" xfId="1574"/>
    <cellStyle name="Input 2_Table 4.1" xfId="1575"/>
    <cellStyle name="Input 3" xfId="1576"/>
    <cellStyle name="Input 4" xfId="1577"/>
    <cellStyle name="Input 5" xfId="1578"/>
    <cellStyle name="Input 6" xfId="1579"/>
    <cellStyle name="Input 7" xfId="1580"/>
    <cellStyle name="Input 8" xfId="1581"/>
    <cellStyle name="Input 9" xfId="1582"/>
    <cellStyle name="Linked Cell" xfId="11" builtinId="24" customBuiltin="1"/>
    <cellStyle name="Linked Cell 10" xfId="1583"/>
    <cellStyle name="Linked Cell 11" xfId="1584"/>
    <cellStyle name="Linked Cell 12" xfId="1585"/>
    <cellStyle name="Linked Cell 2" xfId="1586"/>
    <cellStyle name="Linked Cell 2 2" xfId="1587"/>
    <cellStyle name="Linked Cell 2 2 2" xfId="1588"/>
    <cellStyle name="Linked Cell 2 2 3" xfId="1589"/>
    <cellStyle name="Linked Cell 2 2_Table 4.1" xfId="1590"/>
    <cellStyle name="Linked Cell 2 3" xfId="1591"/>
    <cellStyle name="Linked Cell 2 3 2" xfId="1592"/>
    <cellStyle name="Linked Cell 2 3 3" xfId="1593"/>
    <cellStyle name="Linked Cell 2 3 4" xfId="1594"/>
    <cellStyle name="Linked Cell 2 4" xfId="1595"/>
    <cellStyle name="Linked Cell 2 5" xfId="1596"/>
    <cellStyle name="Linked Cell 2_Table 4.1" xfId="1597"/>
    <cellStyle name="Linked Cell 3" xfId="1598"/>
    <cellStyle name="Linked Cell 4" xfId="1599"/>
    <cellStyle name="Linked Cell 5" xfId="1600"/>
    <cellStyle name="Linked Cell 6" xfId="1601"/>
    <cellStyle name="Linked Cell 7" xfId="1602"/>
    <cellStyle name="Linked Cell 8" xfId="1603"/>
    <cellStyle name="Linked Cell 9" xfId="1604"/>
    <cellStyle name="Neutral" xfId="7" builtinId="28" customBuiltin="1"/>
    <cellStyle name="Neutral 10" xfId="1605"/>
    <cellStyle name="Neutral 11" xfId="1606"/>
    <cellStyle name="Neutral 12" xfId="1607"/>
    <cellStyle name="Neutral 2" xfId="1608"/>
    <cellStyle name="Neutral 2 2" xfId="1609"/>
    <cellStyle name="Neutral 2 2 2" xfId="1610"/>
    <cellStyle name="Neutral 2 2 3" xfId="1611"/>
    <cellStyle name="Neutral 2 2_Table 4.1" xfId="1612"/>
    <cellStyle name="Neutral 2 3" xfId="1613"/>
    <cellStyle name="Neutral 2 3 2" xfId="1614"/>
    <cellStyle name="Neutral 2 3 3" xfId="1615"/>
    <cellStyle name="Neutral 2 3 4" xfId="1616"/>
    <cellStyle name="Neutral 2 4" xfId="1617"/>
    <cellStyle name="Neutral 2 4 2" xfId="1618"/>
    <cellStyle name="Neutral 2 4 3" xfId="1619"/>
    <cellStyle name="Neutral 2 4 4" xfId="1620"/>
    <cellStyle name="Neutral 2 4 5" xfId="1621"/>
    <cellStyle name="Neutral 2 4_Table 4.1" xfId="1622"/>
    <cellStyle name="Neutral 2 5" xfId="1623"/>
    <cellStyle name="Neutral 2 6" xfId="1624"/>
    <cellStyle name="Neutral 2_Table 4.1" xfId="1625"/>
    <cellStyle name="Neutral 3" xfId="1626"/>
    <cellStyle name="Neutral 3 2" xfId="1627"/>
    <cellStyle name="Neutral 3 3" xfId="1628"/>
    <cellStyle name="Neutral 3 4" xfId="1629"/>
    <cellStyle name="Neutral 4" xfId="1630"/>
    <cellStyle name="Neutral 5" xfId="1631"/>
    <cellStyle name="Neutral 6" xfId="1632"/>
    <cellStyle name="Neutral 7" xfId="1633"/>
    <cellStyle name="Neutral 8" xfId="1634"/>
    <cellStyle name="Neutral 9" xfId="1635"/>
    <cellStyle name="Normal" xfId="0" builtinId="0"/>
    <cellStyle name="Normal 10" xfId="1636"/>
    <cellStyle name="Normal 10 2" xfId="1637"/>
    <cellStyle name="Normal 10 2 2" xfId="1638"/>
    <cellStyle name="Normal 10 2 2 2" xfId="1639"/>
    <cellStyle name="Normal 10 2 2 3" xfId="1640"/>
    <cellStyle name="Normal 10 2 3" xfId="1641"/>
    <cellStyle name="Normal 10 2 4" xfId="1642"/>
    <cellStyle name="Normal 10 2 5" xfId="1643"/>
    <cellStyle name="Normal 10 2_Table 4.1" xfId="1644"/>
    <cellStyle name="Normal 10 3" xfId="1645"/>
    <cellStyle name="Normal 10 3 2" xfId="1646"/>
    <cellStyle name="Normal 10 3 3" xfId="1647"/>
    <cellStyle name="Normal 10 4" xfId="1648"/>
    <cellStyle name="Normal 10 5" xfId="1649"/>
    <cellStyle name="Normal 100" xfId="1650"/>
    <cellStyle name="Normal 101" xfId="1651"/>
    <cellStyle name="Normal 102" xfId="1652"/>
    <cellStyle name="Normal 103" xfId="1653"/>
    <cellStyle name="Normal 104" xfId="1654"/>
    <cellStyle name="Normal 105" xfId="1655"/>
    <cellStyle name="Normal 106" xfId="1656"/>
    <cellStyle name="Normal 107" xfId="1657"/>
    <cellStyle name="Normal 108" xfId="1658"/>
    <cellStyle name="Normal 109" xfId="1659"/>
    <cellStyle name="Normal 11" xfId="1660"/>
    <cellStyle name="Normal 11 2" xfId="1661"/>
    <cellStyle name="Normal 11 2 2" xfId="1662"/>
    <cellStyle name="Normal 11 2 2 2" xfId="1663"/>
    <cellStyle name="Normal 11 2 2 3" xfId="1664"/>
    <cellStyle name="Normal 11 2 3" xfId="1665"/>
    <cellStyle name="Normal 11 3" xfId="1666"/>
    <cellStyle name="Normal 11 3 2" xfId="1667"/>
    <cellStyle name="Normal 11 3 2 2" xfId="1668"/>
    <cellStyle name="Normal 11 3 3" xfId="1669"/>
    <cellStyle name="Normal 11 3 3 2" xfId="1670"/>
    <cellStyle name="Normal 11 3 4" xfId="1671"/>
    <cellStyle name="Normal 11 3 5" xfId="1672"/>
    <cellStyle name="Normal 11 4" xfId="1673"/>
    <cellStyle name="Normal 11 4 2" xfId="1674"/>
    <cellStyle name="Normal 110" xfId="1675"/>
    <cellStyle name="Normal 111" xfId="1676"/>
    <cellStyle name="Normal 112" xfId="1677"/>
    <cellStyle name="Normal 113" xfId="1678"/>
    <cellStyle name="Normal 114" xfId="1679"/>
    <cellStyle name="Normal 115" xfId="1680"/>
    <cellStyle name="Normal 116" xfId="1681"/>
    <cellStyle name="Normal 117" xfId="1682"/>
    <cellStyle name="Normal 118" xfId="1683"/>
    <cellStyle name="Normal 119" xfId="1684"/>
    <cellStyle name="Normal 12" xfId="1685"/>
    <cellStyle name="Normal 12 2" xfId="1686"/>
    <cellStyle name="Normal 12 2 2" xfId="1687"/>
    <cellStyle name="Normal 12 2 3" xfId="1688"/>
    <cellStyle name="Normal 12 2_Table 4.1" xfId="1689"/>
    <cellStyle name="Normal 12 3" xfId="1690"/>
    <cellStyle name="Normal 12 3 2" xfId="1691"/>
    <cellStyle name="Normal 12 3 2 2" xfId="1692"/>
    <cellStyle name="Normal 12 3 3" xfId="1693"/>
    <cellStyle name="Normal 12 4" xfId="1694"/>
    <cellStyle name="Normal 12 5" xfId="1695"/>
    <cellStyle name="Normal 12 6" xfId="1696"/>
    <cellStyle name="Normal 12_Table 4.1" xfId="1697"/>
    <cellStyle name="Normal 120" xfId="1698"/>
    <cellStyle name="Normal 121" xfId="1699"/>
    <cellStyle name="Normal 122" xfId="1700"/>
    <cellStyle name="Normal 123" xfId="1701"/>
    <cellStyle name="Normal 124" xfId="1702"/>
    <cellStyle name="Normal 125" xfId="1703"/>
    <cellStyle name="Normal 126" xfId="1704"/>
    <cellStyle name="Normal 127" xfId="1705"/>
    <cellStyle name="Normal 128" xfId="1706"/>
    <cellStyle name="Normal 129" xfId="1707"/>
    <cellStyle name="Normal 13" xfId="1708"/>
    <cellStyle name="Normal 13 2" xfId="1709"/>
    <cellStyle name="Normal 13 2 2" xfId="1710"/>
    <cellStyle name="Normal 13 2 3" xfId="1711"/>
    <cellStyle name="Normal 13 2 4" xfId="1712"/>
    <cellStyle name="Normal 13 2 5" xfId="1713"/>
    <cellStyle name="Normal 13 2 6" xfId="1714"/>
    <cellStyle name="Normal 13 2 7" xfId="1715"/>
    <cellStyle name="Normal 13 3" xfId="1716"/>
    <cellStyle name="Normal 13 3 2" xfId="1717"/>
    <cellStyle name="Normal 13 3 3" xfId="1718"/>
    <cellStyle name="Normal 13 3_Table 4.1" xfId="1719"/>
    <cellStyle name="Normal 13 4" xfId="1720"/>
    <cellStyle name="Normal 13 5" xfId="1721"/>
    <cellStyle name="Normal 13 6" xfId="1722"/>
    <cellStyle name="Normal 13_Table 4.1" xfId="1723"/>
    <cellStyle name="Normal 130" xfId="1724"/>
    <cellStyle name="Normal 131" xfId="1725"/>
    <cellStyle name="Normal 132" xfId="1726"/>
    <cellStyle name="Normal 133" xfId="1727"/>
    <cellStyle name="Normal 134" xfId="1728"/>
    <cellStyle name="Normal 135" xfId="1729"/>
    <cellStyle name="Normal 136" xfId="1730"/>
    <cellStyle name="Normal 137" xfId="1731"/>
    <cellStyle name="Normal 138" xfId="1732"/>
    <cellStyle name="Normal 139" xfId="1733"/>
    <cellStyle name="Normal 14" xfId="1734"/>
    <cellStyle name="Normal 14 2" xfId="1735"/>
    <cellStyle name="Normal 14 2 2" xfId="1736"/>
    <cellStyle name="Normal 14 3" xfId="1737"/>
    <cellStyle name="Normal 14 4" xfId="1738"/>
    <cellStyle name="Normal 14 5" xfId="1739"/>
    <cellStyle name="Normal 14 6" xfId="1740"/>
    <cellStyle name="Normal 14 7" xfId="1741"/>
    <cellStyle name="Normal 140" xfId="1742"/>
    <cellStyle name="Normal 141" xfId="1743"/>
    <cellStyle name="Normal 142" xfId="1744"/>
    <cellStyle name="Normal 143" xfId="1745"/>
    <cellStyle name="Normal 144" xfId="1746"/>
    <cellStyle name="Normal 145" xfId="1747"/>
    <cellStyle name="Normal 146" xfId="1748"/>
    <cellStyle name="Normal 147" xfId="1749"/>
    <cellStyle name="Normal 148" xfId="1750"/>
    <cellStyle name="Normal 149" xfId="1751"/>
    <cellStyle name="Normal 15" xfId="1752"/>
    <cellStyle name="Normal 15 2" xfId="1753"/>
    <cellStyle name="Normal 15 2 2" xfId="1754"/>
    <cellStyle name="Normal 15 2 3" xfId="1755"/>
    <cellStyle name="Normal 15 2 4" xfId="1756"/>
    <cellStyle name="Normal 15 2 5" xfId="1757"/>
    <cellStyle name="Normal 15 3" xfId="1758"/>
    <cellStyle name="Normal 15 4" xfId="1759"/>
    <cellStyle name="Normal 15 5" xfId="1760"/>
    <cellStyle name="Normal 15 6" xfId="1761"/>
    <cellStyle name="Normal 15 7" xfId="1762"/>
    <cellStyle name="Normal 150" xfId="1763"/>
    <cellStyle name="Normal 151" xfId="1764"/>
    <cellStyle name="Normal 152" xfId="1765"/>
    <cellStyle name="Normal 153" xfId="1766"/>
    <cellStyle name="Normal 154" xfId="1767"/>
    <cellStyle name="Normal 155" xfId="1768"/>
    <cellStyle name="Normal 156" xfId="1769"/>
    <cellStyle name="Normal 157" xfId="1770"/>
    <cellStyle name="Normal 158" xfId="1771"/>
    <cellStyle name="Normal 159" xfId="1772"/>
    <cellStyle name="Normal 16" xfId="1773"/>
    <cellStyle name="Normal 16 2" xfId="1774"/>
    <cellStyle name="Normal 16 3" xfId="1775"/>
    <cellStyle name="Normal 16 4" xfId="1776"/>
    <cellStyle name="Normal 16 5" xfId="1777"/>
    <cellStyle name="Normal 16 6" xfId="1778"/>
    <cellStyle name="Normal 160" xfId="1779"/>
    <cellStyle name="Normal 161" xfId="1780"/>
    <cellStyle name="Normal 162" xfId="1781"/>
    <cellStyle name="Normal 163" xfId="1782"/>
    <cellStyle name="Normal 164" xfId="1783"/>
    <cellStyle name="Normal 165" xfId="1784"/>
    <cellStyle name="Normal 166" xfId="1785"/>
    <cellStyle name="Normal 167" xfId="1786"/>
    <cellStyle name="Normal 168" xfId="1787"/>
    <cellStyle name="Normal 169" xfId="1788"/>
    <cellStyle name="Normal 17" xfId="1789"/>
    <cellStyle name="Normal 17 2" xfId="1790"/>
    <cellStyle name="Normal 17 3" xfId="1791"/>
    <cellStyle name="Normal 17 4" xfId="1792"/>
    <cellStyle name="Normal 17 5" xfId="1793"/>
    <cellStyle name="Normal 17 6" xfId="1794"/>
    <cellStyle name="Normal 17 7" xfId="1795"/>
    <cellStyle name="Normal 17 8" xfId="1796"/>
    <cellStyle name="Normal 170" xfId="1797"/>
    <cellStyle name="Normal 171" xfId="1798"/>
    <cellStyle name="Normal 172" xfId="1799"/>
    <cellStyle name="Normal 173" xfId="1800"/>
    <cellStyle name="Normal 174" xfId="1801"/>
    <cellStyle name="Normal 175" xfId="1802"/>
    <cellStyle name="Normal 176" xfId="1803"/>
    <cellStyle name="Normal 177" xfId="1804"/>
    <cellStyle name="Normal 178" xfId="1805"/>
    <cellStyle name="Normal 179" xfId="1806"/>
    <cellStyle name="Normal 18" xfId="1807"/>
    <cellStyle name="Normal 18 2" xfId="1808"/>
    <cellStyle name="Normal 18 3" xfId="1809"/>
    <cellStyle name="Normal 18 4" xfId="1810"/>
    <cellStyle name="Normal 18 5" xfId="1811"/>
    <cellStyle name="Normal 18 6" xfId="1812"/>
    <cellStyle name="Normal 18 7" xfId="1813"/>
    <cellStyle name="Normal 180" xfId="1814"/>
    <cellStyle name="Normal 181" xfId="1815"/>
    <cellStyle name="Normal 182" xfId="1816"/>
    <cellStyle name="Normal 183" xfId="1817"/>
    <cellStyle name="Normal 184" xfId="1818"/>
    <cellStyle name="Normal 185" xfId="1819"/>
    <cellStyle name="Normal 186" xfId="1820"/>
    <cellStyle name="Normal 187" xfId="1821"/>
    <cellStyle name="Normal 188" xfId="1822"/>
    <cellStyle name="Normal 189" xfId="1823"/>
    <cellStyle name="Normal 19" xfId="1824"/>
    <cellStyle name="Normal 19 2" xfId="1825"/>
    <cellStyle name="Normal 19 2 2" xfId="1826"/>
    <cellStyle name="Normal 19 2 3" xfId="1827"/>
    <cellStyle name="Normal 19 2 4" xfId="1828"/>
    <cellStyle name="Normal 19 2 5" xfId="1829"/>
    <cellStyle name="Normal 19 3" xfId="1830"/>
    <cellStyle name="Normal 19 4" xfId="1831"/>
    <cellStyle name="Normal 19 5" xfId="1832"/>
    <cellStyle name="Normal 19 6" xfId="1833"/>
    <cellStyle name="Normal 19_Table 4.1" xfId="1834"/>
    <cellStyle name="Normal 190" xfId="1835"/>
    <cellStyle name="Normal 191" xfId="1836"/>
    <cellStyle name="Normal 192" xfId="1837"/>
    <cellStyle name="Normal 193" xfId="1838"/>
    <cellStyle name="Normal 194" xfId="1839"/>
    <cellStyle name="Normal 195" xfId="1840"/>
    <cellStyle name="Normal 196" xfId="1841"/>
    <cellStyle name="Normal 197" xfId="1842"/>
    <cellStyle name="Normal 198" xfId="1843"/>
    <cellStyle name="Normal 199" xfId="1844"/>
    <cellStyle name="Normal 2" xfId="1845"/>
    <cellStyle name="Normal 2 10" xfId="1846"/>
    <cellStyle name="Normal 2 10 2" xfId="1847"/>
    <cellStyle name="Normal 2 10 3" xfId="1848"/>
    <cellStyle name="Normal 2 11" xfId="3274"/>
    <cellStyle name="Normal 2 2" xfId="1849"/>
    <cellStyle name="Normal 2 2 2" xfId="1850"/>
    <cellStyle name="Normal 2 2 2 2" xfId="1851"/>
    <cellStyle name="Normal 2 2 2 2 2" xfId="1852"/>
    <cellStyle name="Normal 2 2 2 2 2 2" xfId="1853"/>
    <cellStyle name="Normal 2 2 2 2 2 3" xfId="1854"/>
    <cellStyle name="Normal 2 2 2 2 2 4" xfId="1855"/>
    <cellStyle name="Normal 2 2 2 2 2 5" xfId="1856"/>
    <cellStyle name="Normal 2 2 2 2 3" xfId="1857"/>
    <cellStyle name="Normal 2 2 2 2_Table 4.1" xfId="1858"/>
    <cellStyle name="Normal 2 2 2 3" xfId="1859"/>
    <cellStyle name="Normal 2 2 2 3 2" xfId="1860"/>
    <cellStyle name="Normal 2 2 2 3 3" xfId="1861"/>
    <cellStyle name="Normal 2 2 2 3 4" xfId="1862"/>
    <cellStyle name="Normal 2 2 2 3 5" xfId="1863"/>
    <cellStyle name="Normal 2 2 2 4" xfId="1864"/>
    <cellStyle name="Normal 2 2 2 5" xfId="1865"/>
    <cellStyle name="Normal 2 2 2 6" xfId="1866"/>
    <cellStyle name="Normal 2 2 2 7" xfId="1867"/>
    <cellStyle name="Normal 2 2 3" xfId="1868"/>
    <cellStyle name="Normal 2 2 3 2" xfId="1869"/>
    <cellStyle name="Normal 2 2 3 2 2" xfId="1870"/>
    <cellStyle name="Normal 2 2 3 2 3" xfId="1871"/>
    <cellStyle name="Normal 2 2 3 2 4" xfId="1872"/>
    <cellStyle name="Normal 2 2 3 2 5" xfId="1873"/>
    <cellStyle name="Normal 2 2 3 3" xfId="1874"/>
    <cellStyle name="Normal 2 2 4" xfId="1875"/>
    <cellStyle name="Normal 2 2 4 2" xfId="1876"/>
    <cellStyle name="Normal 2 2 4 2 2" xfId="1877"/>
    <cellStyle name="Normal 2 2 4 2 3" xfId="1878"/>
    <cellStyle name="Normal 2 2 4 2 4" xfId="1879"/>
    <cellStyle name="Normal 2 2 4 2 5" xfId="1880"/>
    <cellStyle name="Normal 2 2 4 3" xfId="1881"/>
    <cellStyle name="Normal 2 2 4 4" xfId="1882"/>
    <cellStyle name="Normal 2 2 5" xfId="1883"/>
    <cellStyle name="Normal 2 2 5 2" xfId="1884"/>
    <cellStyle name="Normal 2 2 6" xfId="1885"/>
    <cellStyle name="Normal 2 2 7" xfId="1886"/>
    <cellStyle name="Normal 2 3" xfId="1887"/>
    <cellStyle name="Normal 2 3 2" xfId="1888"/>
    <cellStyle name="Normal 2 3 2 2" xfId="1889"/>
    <cellStyle name="Normal 2 3 2 2 2" xfId="1890"/>
    <cellStyle name="Normal 2 3 2 2 3" xfId="1891"/>
    <cellStyle name="Normal 2 3 2 2_Table 4.1" xfId="1892"/>
    <cellStyle name="Normal 2 3 2 3" xfId="1893"/>
    <cellStyle name="Normal 2 3 2 4" xfId="1894"/>
    <cellStyle name="Normal 2 3 3" xfId="1895"/>
    <cellStyle name="Normal 2 3 3 2" xfId="1896"/>
    <cellStyle name="Normal 2 3 4" xfId="1897"/>
    <cellStyle name="Normal 2 3 5" xfId="1898"/>
    <cellStyle name="Normal 2 3 9 2" xfId="3273"/>
    <cellStyle name="Normal 2 3_Table 4.1" xfId="1899"/>
    <cellStyle name="Normal 2 4" xfId="1900"/>
    <cellStyle name="Normal 2 4 10" xfId="1901"/>
    <cellStyle name="Normal 2 4 2" xfId="1902"/>
    <cellStyle name="Normal 2 4 2 2" xfId="1903"/>
    <cellStyle name="Normal 2 4 2 3" xfId="1904"/>
    <cellStyle name="Normal 2 4 2 4" xfId="1905"/>
    <cellStyle name="Normal 2 4 2 5" xfId="1906"/>
    <cellStyle name="Normal 2 4 3" xfId="1907"/>
    <cellStyle name="Normal 2 4 4" xfId="1908"/>
    <cellStyle name="Normal 2 4 5" xfId="1909"/>
    <cellStyle name="Normal 2 4 6" xfId="1910"/>
    <cellStyle name="Normal 2 4 7" xfId="1911"/>
    <cellStyle name="Normal 2 4 8" xfId="1912"/>
    <cellStyle name="Normal 2 4 9" xfId="1913"/>
    <cellStyle name="Normal 2 5" xfId="1914"/>
    <cellStyle name="Normal 2 5 2" xfId="1915"/>
    <cellStyle name="Normal 2 5 2 2" xfId="1916"/>
    <cellStyle name="Normal 2 5 2 3" xfId="1917"/>
    <cellStyle name="Normal 2 5 2 4" xfId="1918"/>
    <cellStyle name="Normal 2 5 2 5" xfId="1919"/>
    <cellStyle name="Normal 2 5 2 6" xfId="1920"/>
    <cellStyle name="Normal 2 5 3" xfId="1921"/>
    <cellStyle name="Normal 2 5 4" xfId="1922"/>
    <cellStyle name="Normal 2 5 5" xfId="1923"/>
    <cellStyle name="Normal 2 5 6" xfId="1924"/>
    <cellStyle name="Normal 2 5 7" xfId="1925"/>
    <cellStyle name="Normal 2 5 8" xfId="1926"/>
    <cellStyle name="Normal 2 5 9" xfId="1927"/>
    <cellStyle name="Normal 2 5_Table 4.1" xfId="1928"/>
    <cellStyle name="Normal 2 6" xfId="1929"/>
    <cellStyle name="Normal 2 6 2" xfId="1930"/>
    <cellStyle name="Normal 2 6 2 2" xfId="1931"/>
    <cellStyle name="Normal 2 6 2 3" xfId="1932"/>
    <cellStyle name="Normal 2 6 3" xfId="1933"/>
    <cellStyle name="Normal 2 6 4" xfId="1934"/>
    <cellStyle name="Normal 2 7" xfId="1935"/>
    <cellStyle name="Normal 2 8" xfId="1936"/>
    <cellStyle name="Normal 2 8 2" xfId="1937"/>
    <cellStyle name="Normal 2 8 2 2" xfId="1938"/>
    <cellStyle name="Normal 2 8 2 3" xfId="1939"/>
    <cellStyle name="Normal 2 8 2 4" xfId="1940"/>
    <cellStyle name="Normal 2 8 2 5" xfId="1941"/>
    <cellStyle name="Normal 2 8 2_Table 4.1" xfId="1942"/>
    <cellStyle name="Normal 2 8 3" xfId="1943"/>
    <cellStyle name="Normal 2 9" xfId="1944"/>
    <cellStyle name="Normal 2 9 2" xfId="1945"/>
    <cellStyle name="Normal 2 9 3" xfId="1946"/>
    <cellStyle name="Normal 2 9 4" xfId="1947"/>
    <cellStyle name="Normal 2 9 5" xfId="1948"/>
    <cellStyle name="Normal 2 9_Table 4.1" xfId="1949"/>
    <cellStyle name="Normal 20" xfId="1950"/>
    <cellStyle name="Normal 20 2" xfId="1951"/>
    <cellStyle name="Normal 20 3" xfId="1952"/>
    <cellStyle name="Normal 20 4" xfId="1953"/>
    <cellStyle name="Normal 20 5" xfId="1954"/>
    <cellStyle name="Normal 20 6" xfId="1955"/>
    <cellStyle name="Normal 20 7" xfId="1956"/>
    <cellStyle name="Normal 200" xfId="1957"/>
    <cellStyle name="Normal 201" xfId="1958"/>
    <cellStyle name="Normal 202" xfId="1959"/>
    <cellStyle name="Normal 203" xfId="1960"/>
    <cellStyle name="Normal 204" xfId="1961"/>
    <cellStyle name="Normal 205" xfId="1962"/>
    <cellStyle name="Normal 206" xfId="1963"/>
    <cellStyle name="Normal 207" xfId="1964"/>
    <cellStyle name="Normal 208" xfId="1965"/>
    <cellStyle name="Normal 209" xfId="1966"/>
    <cellStyle name="Normal 21" xfId="1967"/>
    <cellStyle name="Normal 21 2" xfId="1968"/>
    <cellStyle name="Normal 21 3" xfId="1969"/>
    <cellStyle name="Normal 21 4" xfId="1970"/>
    <cellStyle name="Normal 21 5" xfId="1971"/>
    <cellStyle name="Normal 210" xfId="1972"/>
    <cellStyle name="Normal 211" xfId="1973"/>
    <cellStyle name="Normal 212" xfId="1974"/>
    <cellStyle name="Normal 213" xfId="1975"/>
    <cellStyle name="Normal 214" xfId="1976"/>
    <cellStyle name="Normal 215" xfId="1977"/>
    <cellStyle name="Normal 216" xfId="1978"/>
    <cellStyle name="Normal 217" xfId="1979"/>
    <cellStyle name="Normal 218" xfId="1980"/>
    <cellStyle name="Normal 219" xfId="1981"/>
    <cellStyle name="Normal 22" xfId="1982"/>
    <cellStyle name="Normal 22 2" xfId="1983"/>
    <cellStyle name="Normal 22 3" xfId="1984"/>
    <cellStyle name="Normal 22 4" xfId="1985"/>
    <cellStyle name="Normal 22 5" xfId="1986"/>
    <cellStyle name="Normal 22 6" xfId="1987"/>
    <cellStyle name="Normal 220" xfId="1988"/>
    <cellStyle name="Normal 221" xfId="1989"/>
    <cellStyle name="Normal 222" xfId="1990"/>
    <cellStyle name="Normal 223" xfId="1991"/>
    <cellStyle name="Normal 224" xfId="1992"/>
    <cellStyle name="Normal 225" xfId="1993"/>
    <cellStyle name="Normal 226" xfId="1994"/>
    <cellStyle name="Normal 227" xfId="1995"/>
    <cellStyle name="Normal 228" xfId="1996"/>
    <cellStyle name="Normal 229" xfId="1997"/>
    <cellStyle name="Normal 23" xfId="1998"/>
    <cellStyle name="Normal 23 2" xfId="1999"/>
    <cellStyle name="Normal 23 3" xfId="2000"/>
    <cellStyle name="Normal 23 3 2" xfId="2001"/>
    <cellStyle name="Normal 23 4" xfId="2002"/>
    <cellStyle name="Normal 23 4 2" xfId="2003"/>
    <cellStyle name="Normal 23 5" xfId="2004"/>
    <cellStyle name="Normal 23 6" xfId="2005"/>
    <cellStyle name="Normal 23 6 2" xfId="2006"/>
    <cellStyle name="Normal 230" xfId="2007"/>
    <cellStyle name="Normal 231" xfId="2008"/>
    <cellStyle name="Normal 232" xfId="2009"/>
    <cellStyle name="Normal 233" xfId="2010"/>
    <cellStyle name="Normal 234" xfId="2011"/>
    <cellStyle name="Normal 235" xfId="2012"/>
    <cellStyle name="Normal 236" xfId="2013"/>
    <cellStyle name="Normal 237" xfId="2014"/>
    <cellStyle name="Normal 238" xfId="2015"/>
    <cellStyle name="Normal 239" xfId="2016"/>
    <cellStyle name="Normal 24" xfId="2017"/>
    <cellStyle name="Normal 240" xfId="2018"/>
    <cellStyle name="Normal 241" xfId="2019"/>
    <cellStyle name="Normal 242" xfId="2020"/>
    <cellStyle name="Normal 243" xfId="2021"/>
    <cellStyle name="Normal 244" xfId="2022"/>
    <cellStyle name="Normal 245" xfId="2023"/>
    <cellStyle name="Normal 246" xfId="2024"/>
    <cellStyle name="Normal 247" xfId="2025"/>
    <cellStyle name="Normal 248" xfId="2026"/>
    <cellStyle name="Normal 249" xfId="2027"/>
    <cellStyle name="Normal 25" xfId="2028"/>
    <cellStyle name="Normal 25 2" xfId="2029"/>
    <cellStyle name="Normal 25 3" xfId="2030"/>
    <cellStyle name="Normal 25 4" xfId="2031"/>
    <cellStyle name="Normal 25 5" xfId="2032"/>
    <cellStyle name="Normal 25 6" xfId="2033"/>
    <cellStyle name="Normal 25 6 2" xfId="2034"/>
    <cellStyle name="Normal 25 6 2 2" xfId="2035"/>
    <cellStyle name="Normal 25 6 3" xfId="2036"/>
    <cellStyle name="Normal 25 6 4" xfId="2037"/>
    <cellStyle name="Normal 250" xfId="2038"/>
    <cellStyle name="Normal 251" xfId="2039"/>
    <cellStyle name="Normal 252" xfId="2040"/>
    <cellStyle name="Normal 253" xfId="2041"/>
    <cellStyle name="Normal 254" xfId="2042"/>
    <cellStyle name="Normal 255" xfId="2043"/>
    <cellStyle name="Normal 256" xfId="2044"/>
    <cellStyle name="Normal 257" xfId="2045"/>
    <cellStyle name="Normal 258" xfId="2046"/>
    <cellStyle name="Normal 259" xfId="2047"/>
    <cellStyle name="Normal 26" xfId="2048"/>
    <cellStyle name="Normal 26 2" xfId="2049"/>
    <cellStyle name="Normal 26 3" xfId="2050"/>
    <cellStyle name="Normal 260" xfId="2051"/>
    <cellStyle name="Normal 261" xfId="2052"/>
    <cellStyle name="Normal 262" xfId="2053"/>
    <cellStyle name="Normal 263" xfId="2054"/>
    <cellStyle name="Normal 264" xfId="2055"/>
    <cellStyle name="Normal 265" xfId="2056"/>
    <cellStyle name="Normal 266" xfId="2057"/>
    <cellStyle name="Normal 267" xfId="2058"/>
    <cellStyle name="Normal 268" xfId="2059"/>
    <cellStyle name="Normal 269" xfId="2060"/>
    <cellStyle name="Normal 27" xfId="2061"/>
    <cellStyle name="Normal 27 2" xfId="2062"/>
    <cellStyle name="Normal 270" xfId="2063"/>
    <cellStyle name="Normal 271" xfId="2064"/>
    <cellStyle name="Normal 272" xfId="2065"/>
    <cellStyle name="Normal 273" xfId="2066"/>
    <cellStyle name="Normal 274" xfId="2067"/>
    <cellStyle name="Normal 275" xfId="2068"/>
    <cellStyle name="Normal 276" xfId="2069"/>
    <cellStyle name="Normal 277" xfId="2070"/>
    <cellStyle name="Normal 278" xfId="2071"/>
    <cellStyle name="Normal 279" xfId="2072"/>
    <cellStyle name="Normal 28" xfId="2073"/>
    <cellStyle name="Normal 28 2" xfId="2074"/>
    <cellStyle name="Normal 280" xfId="2075"/>
    <cellStyle name="Normal 281" xfId="2076"/>
    <cellStyle name="Normal 282" xfId="2077"/>
    <cellStyle name="Normal 283" xfId="2078"/>
    <cellStyle name="Normal 284" xfId="2079"/>
    <cellStyle name="Normal 285" xfId="2080"/>
    <cellStyle name="Normal 286" xfId="2081"/>
    <cellStyle name="Normal 287" xfId="2082"/>
    <cellStyle name="Normal 288" xfId="2083"/>
    <cellStyle name="Normal 289" xfId="2084"/>
    <cellStyle name="Normal 29" xfId="2085"/>
    <cellStyle name="Normal 29 2" xfId="2086"/>
    <cellStyle name="Normal 290" xfId="2087"/>
    <cellStyle name="Normal 291" xfId="2088"/>
    <cellStyle name="Normal 292" xfId="2089"/>
    <cellStyle name="Normal 293" xfId="2090"/>
    <cellStyle name="Normal 294" xfId="2091"/>
    <cellStyle name="Normal 295" xfId="2092"/>
    <cellStyle name="Normal 296" xfId="2093"/>
    <cellStyle name="Normal 297" xfId="2094"/>
    <cellStyle name="Normal 298" xfId="2095"/>
    <cellStyle name="Normal 299" xfId="2096"/>
    <cellStyle name="Normal 3" xfId="2097"/>
    <cellStyle name="Normal 3 10" xfId="2098"/>
    <cellStyle name="Normal 3 11" xfId="2099"/>
    <cellStyle name="Normal 3 2" xfId="2100"/>
    <cellStyle name="Normal 3 2 2" xfId="2101"/>
    <cellStyle name="Normal 3 2 2 2" xfId="2102"/>
    <cellStyle name="Normal 3 2 2 2 2" xfId="2103"/>
    <cellStyle name="Normal 3 2 2 2 3" xfId="2104"/>
    <cellStyle name="Normal 3 2 2 3" xfId="2105"/>
    <cellStyle name="Normal 3 2 2 4" xfId="2106"/>
    <cellStyle name="Normal 3 2 2 5" xfId="2107"/>
    <cellStyle name="Normal 3 2 3" xfId="2108"/>
    <cellStyle name="Normal 3 2 3 2" xfId="2109"/>
    <cellStyle name="Normal 3 2 4" xfId="2110"/>
    <cellStyle name="Normal 3 2 5" xfId="2111"/>
    <cellStyle name="Normal 3 3" xfId="2112"/>
    <cellStyle name="Normal 3 3 2" xfId="2113"/>
    <cellStyle name="Normal 3 3 2 2" xfId="2114"/>
    <cellStyle name="Normal 3 3 2 3" xfId="2115"/>
    <cellStyle name="Normal 3 3 2 4" xfId="2116"/>
    <cellStyle name="Normal 3 3 2 5" xfId="2117"/>
    <cellStyle name="Normal 3 3 3" xfId="2118"/>
    <cellStyle name="Normal 3 3 4" xfId="2119"/>
    <cellStyle name="Normal 3 3 5" xfId="2120"/>
    <cellStyle name="Normal 3 3 6" xfId="2121"/>
    <cellStyle name="Normal 3 3 7" xfId="2122"/>
    <cellStyle name="Normal 3 3 8" xfId="2123"/>
    <cellStyle name="Normal 3 3 9" xfId="2124"/>
    <cellStyle name="Normal 3 3_Table 4.1" xfId="2125"/>
    <cellStyle name="Normal 3 4" xfId="2126"/>
    <cellStyle name="Normal 3 4 2" xfId="2127"/>
    <cellStyle name="Normal 3 4 2 2" xfId="2128"/>
    <cellStyle name="Normal 3 4 2 2 2" xfId="2129"/>
    <cellStyle name="Normal 3 4 2 2 3" xfId="2130"/>
    <cellStyle name="Normal 3 4 2 2 4" xfId="2131"/>
    <cellStyle name="Normal 3 4 2 2 5" xfId="2132"/>
    <cellStyle name="Normal 3 4 2 3" xfId="2133"/>
    <cellStyle name="Normal 3 4 2_Table 4.1" xfId="2134"/>
    <cellStyle name="Normal 3 4 3" xfId="2135"/>
    <cellStyle name="Normal 3 4 3 2" xfId="2136"/>
    <cellStyle name="Normal 3 4 3 3" xfId="2137"/>
    <cellStyle name="Normal 3 4 3 4" xfId="2138"/>
    <cellStyle name="Normal 3 4 3 5" xfId="2139"/>
    <cellStyle name="Normal 3 4 4" xfId="2140"/>
    <cellStyle name="Normal 3 4 5" xfId="2141"/>
    <cellStyle name="Normal 3 4 6" xfId="2142"/>
    <cellStyle name="Normal 3 4 7" xfId="2143"/>
    <cellStyle name="Normal 3 5" xfId="2144"/>
    <cellStyle name="Normal 3 5 2" xfId="2145"/>
    <cellStyle name="Normal 3 5 2 2" xfId="2146"/>
    <cellStyle name="Normal 3 5 2 3" xfId="2147"/>
    <cellStyle name="Normal 3 5 2_Table 4.1" xfId="2148"/>
    <cellStyle name="Normal 3 5 3" xfId="2149"/>
    <cellStyle name="Normal 3 5 3 2" xfId="2150"/>
    <cellStyle name="Normal 3 5 3 3" xfId="2151"/>
    <cellStyle name="Normal 3 5 3 4" xfId="2152"/>
    <cellStyle name="Normal 3 5 3 5" xfId="2153"/>
    <cellStyle name="Normal 3 5 4" xfId="2154"/>
    <cellStyle name="Normal 3 6" xfId="2155"/>
    <cellStyle name="Normal 3 6 2" xfId="2156"/>
    <cellStyle name="Normal 3 6 2 2" xfId="2157"/>
    <cellStyle name="Normal 3 6 2 3" xfId="2158"/>
    <cellStyle name="Normal 3 6 2 4" xfId="2159"/>
    <cellStyle name="Normal 3 6 2 5" xfId="2160"/>
    <cellStyle name="Normal 3 6 3" xfId="2161"/>
    <cellStyle name="Normal 3 6_Table 4.1" xfId="2162"/>
    <cellStyle name="Normal 3 7" xfId="2163"/>
    <cellStyle name="Normal 3 7 2" xfId="2164"/>
    <cellStyle name="Normal 3 7 2 2" xfId="2165"/>
    <cellStyle name="Normal 3 7 3" xfId="2166"/>
    <cellStyle name="Normal 3 7 3 2" xfId="2167"/>
    <cellStyle name="Normal 3 7 4" xfId="2168"/>
    <cellStyle name="Normal 3 7 5" xfId="2169"/>
    <cellStyle name="Normal 3 7 5 2" xfId="2170"/>
    <cellStyle name="Normal 3 7 5 2 2" xfId="2171"/>
    <cellStyle name="Normal 3 7 5 3" xfId="2172"/>
    <cellStyle name="Normal 3 7 5 4" xfId="2173"/>
    <cellStyle name="Normal 3 7 6" xfId="2174"/>
    <cellStyle name="Normal 3 7 7" xfId="2175"/>
    <cellStyle name="Normal 3 7 8" xfId="2176"/>
    <cellStyle name="Normal 3 7 9" xfId="2177"/>
    <cellStyle name="Normal 3 8" xfId="2178"/>
    <cellStyle name="Normal 3 8 2" xfId="2179"/>
    <cellStyle name="Normal 3 8 3" xfId="2180"/>
    <cellStyle name="Normal 3 8 4" xfId="2181"/>
    <cellStyle name="Normal 3 8 5" xfId="2182"/>
    <cellStyle name="Normal 3 8 6" xfId="2183"/>
    <cellStyle name="Normal 3 8 7" xfId="2184"/>
    <cellStyle name="Normal 3 8 8" xfId="2185"/>
    <cellStyle name="Normal 3 9" xfId="2186"/>
    <cellStyle name="Normal 3 9 2" xfId="2187"/>
    <cellStyle name="Normal 3 9 3" xfId="2188"/>
    <cellStyle name="Normal 3 9 4" xfId="2189"/>
    <cellStyle name="Normal 3 9 5" xfId="2190"/>
    <cellStyle name="Normal 30" xfId="2191"/>
    <cellStyle name="Normal 30 2" xfId="2192"/>
    <cellStyle name="Normal 300" xfId="2193"/>
    <cellStyle name="Normal 301" xfId="2194"/>
    <cellStyle name="Normal 302" xfId="2195"/>
    <cellStyle name="Normal 303" xfId="2196"/>
    <cellStyle name="Normal 304" xfId="2197"/>
    <cellStyle name="Normal 305" xfId="2198"/>
    <cellStyle name="Normal 306" xfId="2199"/>
    <cellStyle name="Normal 307" xfId="2200"/>
    <cellStyle name="Normal 308" xfId="2201"/>
    <cellStyle name="Normal 309" xfId="2202"/>
    <cellStyle name="Normal 31" xfId="2203"/>
    <cellStyle name="Normal 31 2" xfId="2204"/>
    <cellStyle name="Normal 310" xfId="2205"/>
    <cellStyle name="Normal 311" xfId="2206"/>
    <cellStyle name="Normal 312" xfId="2207"/>
    <cellStyle name="Normal 313" xfId="2208"/>
    <cellStyle name="Normal 314" xfId="2209"/>
    <cellStyle name="Normal 315" xfId="2210"/>
    <cellStyle name="Normal 316" xfId="2211"/>
    <cellStyle name="Normal 317" xfId="2212"/>
    <cellStyle name="Normal 318" xfId="2213"/>
    <cellStyle name="Normal 319" xfId="2214"/>
    <cellStyle name="Normal 32" xfId="2215"/>
    <cellStyle name="Normal 32 2" xfId="2216"/>
    <cellStyle name="Normal 320" xfId="2217"/>
    <cellStyle name="Normal 321" xfId="2218"/>
    <cellStyle name="Normal 322" xfId="2219"/>
    <cellStyle name="Normal 323" xfId="2220"/>
    <cellStyle name="Normal 324" xfId="2221"/>
    <cellStyle name="Normal 325" xfId="2222"/>
    <cellStyle name="Normal 326" xfId="2223"/>
    <cellStyle name="Normal 327" xfId="2224"/>
    <cellStyle name="Normal 328" xfId="2225"/>
    <cellStyle name="Normal 329" xfId="2226"/>
    <cellStyle name="Normal 33" xfId="2227"/>
    <cellStyle name="Normal 33 2" xfId="2228"/>
    <cellStyle name="Normal 330" xfId="2229"/>
    <cellStyle name="Normal 331" xfId="2230"/>
    <cellStyle name="Normal 332" xfId="2231"/>
    <cellStyle name="Normal 333" xfId="2232"/>
    <cellStyle name="Normal 334" xfId="2233"/>
    <cellStyle name="Normal 335" xfId="2234"/>
    <cellStyle name="Normal 336" xfId="2235"/>
    <cellStyle name="Normal 337" xfId="2236"/>
    <cellStyle name="Normal 338" xfId="2237"/>
    <cellStyle name="Normal 339" xfId="2238"/>
    <cellStyle name="Normal 34" xfId="2239"/>
    <cellStyle name="Normal 34 2" xfId="2240"/>
    <cellStyle name="Normal 340" xfId="2241"/>
    <cellStyle name="Normal 341" xfId="2242"/>
    <cellStyle name="Normal 342" xfId="2243"/>
    <cellStyle name="Normal 343" xfId="2244"/>
    <cellStyle name="Normal 344" xfId="2245"/>
    <cellStyle name="Normal 345" xfId="2246"/>
    <cellStyle name="Normal 346" xfId="2247"/>
    <cellStyle name="Normal 347" xfId="2248"/>
    <cellStyle name="Normal 348" xfId="2249"/>
    <cellStyle name="Normal 349" xfId="2250"/>
    <cellStyle name="Normal 35" xfId="2251"/>
    <cellStyle name="Normal 35 2" xfId="2252"/>
    <cellStyle name="Normal 350" xfId="2253"/>
    <cellStyle name="Normal 351" xfId="2254"/>
    <cellStyle name="Normal 352" xfId="2255"/>
    <cellStyle name="Normal 353" xfId="2256"/>
    <cellStyle name="Normal 354" xfId="2257"/>
    <cellStyle name="Normal 355" xfId="2258"/>
    <cellStyle name="Normal 356" xfId="2259"/>
    <cellStyle name="Normal 357" xfId="2260"/>
    <cellStyle name="Normal 358" xfId="2261"/>
    <cellStyle name="Normal 359" xfId="2262"/>
    <cellStyle name="Normal 36" xfId="2263"/>
    <cellStyle name="Normal 36 2" xfId="2264"/>
    <cellStyle name="Normal 360" xfId="2265"/>
    <cellStyle name="Normal 361" xfId="2266"/>
    <cellStyle name="Normal 362" xfId="2267"/>
    <cellStyle name="Normal 363" xfId="2268"/>
    <cellStyle name="Normal 364" xfId="2269"/>
    <cellStyle name="Normal 365" xfId="2270"/>
    <cellStyle name="Normal 366" xfId="2271"/>
    <cellStyle name="Normal 367" xfId="2272"/>
    <cellStyle name="Normal 368" xfId="2273"/>
    <cellStyle name="Normal 369" xfId="2274"/>
    <cellStyle name="Normal 37" xfId="2275"/>
    <cellStyle name="Normal 37 2" xfId="2276"/>
    <cellStyle name="Normal 370" xfId="2277"/>
    <cellStyle name="Normal 371" xfId="2278"/>
    <cellStyle name="Normal 372" xfId="2279"/>
    <cellStyle name="Normal 373" xfId="2280"/>
    <cellStyle name="Normal 374" xfId="2281"/>
    <cellStyle name="Normal 375" xfId="2282"/>
    <cellStyle name="Normal 376" xfId="2283"/>
    <cellStyle name="Normal 377" xfId="2284"/>
    <cellStyle name="Normal 378" xfId="2285"/>
    <cellStyle name="Normal 379" xfId="2286"/>
    <cellStyle name="Normal 38" xfId="2287"/>
    <cellStyle name="Normal 38 2" xfId="2288"/>
    <cellStyle name="Normal 380" xfId="2289"/>
    <cellStyle name="Normal 381" xfId="2290"/>
    <cellStyle name="Normal 382" xfId="2291"/>
    <cellStyle name="Normal 383" xfId="2292"/>
    <cellStyle name="Normal 384" xfId="2293"/>
    <cellStyle name="Normal 385" xfId="2294"/>
    <cellStyle name="Normal 386" xfId="2295"/>
    <cellStyle name="Normal 387" xfId="2296"/>
    <cellStyle name="Normal 388" xfId="2297"/>
    <cellStyle name="Normal 389" xfId="2298"/>
    <cellStyle name="Normal 39" xfId="2299"/>
    <cellStyle name="Normal 39 2" xfId="2300"/>
    <cellStyle name="Normal 390" xfId="2301"/>
    <cellStyle name="Normal 391" xfId="2302"/>
    <cellStyle name="Normal 392" xfId="2303"/>
    <cellStyle name="Normal 393" xfId="2304"/>
    <cellStyle name="Normal 394" xfId="2305"/>
    <cellStyle name="Normal 395" xfId="2306"/>
    <cellStyle name="Normal 396" xfId="2307"/>
    <cellStyle name="Normal 397" xfId="2308"/>
    <cellStyle name="Normal 398" xfId="2309"/>
    <cellStyle name="Normal 399" xfId="2310"/>
    <cellStyle name="Normal 4" xfId="2311"/>
    <cellStyle name="Normal 4 10" xfId="2312"/>
    <cellStyle name="Normal 4 10 2" xfId="2313"/>
    <cellStyle name="Normal 4 11" xfId="2314"/>
    <cellStyle name="Normal 4 11 2" xfId="2315"/>
    <cellStyle name="Normal 4 11 3" xfId="2316"/>
    <cellStyle name="Normal 4 11 4" xfId="2317"/>
    <cellStyle name="Normal 4 11 5" xfId="2318"/>
    <cellStyle name="Normal 4 11 6" xfId="2319"/>
    <cellStyle name="Normal 4 11 7" xfId="2320"/>
    <cellStyle name="Normal 4 11 8" xfId="2321"/>
    <cellStyle name="Normal 4 11_Table 4.1" xfId="2322"/>
    <cellStyle name="Normal 4 12" xfId="2323"/>
    <cellStyle name="Normal 4 13" xfId="2324"/>
    <cellStyle name="Normal 4 14" xfId="2325"/>
    <cellStyle name="Normal 4 15" xfId="2326"/>
    <cellStyle name="Normal 4 16" xfId="2327"/>
    <cellStyle name="Normal 4 17" xfId="2328"/>
    <cellStyle name="Normal 4 18" xfId="2329"/>
    <cellStyle name="Normal 4 19" xfId="2330"/>
    <cellStyle name="Normal 4 2" xfId="2331"/>
    <cellStyle name="Normal 4 2 2" xfId="2332"/>
    <cellStyle name="Normal 4 2 2 2" xfId="2333"/>
    <cellStyle name="Normal 4 2 2 2 2" xfId="2334"/>
    <cellStyle name="Normal 4 2 2 2 3" xfId="2335"/>
    <cellStyle name="Normal 4 2 2 2 4" xfId="2336"/>
    <cellStyle name="Normal 4 2 2 2 5" xfId="2337"/>
    <cellStyle name="Normal 4 2 2 3" xfId="2338"/>
    <cellStyle name="Normal 4 2 2 4" xfId="2339"/>
    <cellStyle name="Normal 4 2 2 5" xfId="2340"/>
    <cellStyle name="Normal 4 2 2 6" xfId="2341"/>
    <cellStyle name="Normal 4 2 2 7" xfId="2342"/>
    <cellStyle name="Normal 4 2 3" xfId="2343"/>
    <cellStyle name="Normal 4 2 3 2" xfId="2344"/>
    <cellStyle name="Normal 4 2 3 2 2" xfId="2345"/>
    <cellStyle name="Normal 4 2 3 2 3" xfId="2346"/>
    <cellStyle name="Normal 4 2 3 2 4" xfId="2347"/>
    <cellStyle name="Normal 4 2 3 2 5" xfId="2348"/>
    <cellStyle name="Normal 4 2 3 3" xfId="2349"/>
    <cellStyle name="Normal 4 2 3 4" xfId="2350"/>
    <cellStyle name="Normal 4 2 3 5" xfId="2351"/>
    <cellStyle name="Normal 4 2 3 6" xfId="2352"/>
    <cellStyle name="Normal 4 2 3 7" xfId="2353"/>
    <cellStyle name="Normal 4 2 4" xfId="2354"/>
    <cellStyle name="Normal 4 2 5" xfId="2355"/>
    <cellStyle name="Normal 4 20" xfId="2356"/>
    <cellStyle name="Normal 4 21" xfId="2357"/>
    <cellStyle name="Normal 4 22" xfId="2358"/>
    <cellStyle name="Normal 4 23" xfId="2359"/>
    <cellStyle name="Normal 4 24" xfId="2360"/>
    <cellStyle name="Normal 4 25" xfId="2361"/>
    <cellStyle name="Normal 4 26" xfId="2362"/>
    <cellStyle name="Normal 4 27" xfId="2363"/>
    <cellStyle name="Normal 4 3" xfId="2364"/>
    <cellStyle name="Normal 4 3 2" xfId="2365"/>
    <cellStyle name="Normal 4 3 2 2" xfId="2366"/>
    <cellStyle name="Normal 4 3 3" xfId="2367"/>
    <cellStyle name="Normal 4 3 4" xfId="2368"/>
    <cellStyle name="Normal 4 3 5" xfId="2369"/>
    <cellStyle name="Normal 4 3 6" xfId="2370"/>
    <cellStyle name="Normal 4 3 7" xfId="2371"/>
    <cellStyle name="Normal 4 3 8" xfId="2372"/>
    <cellStyle name="Normal 4 3 9" xfId="2373"/>
    <cellStyle name="Normal 4 4" xfId="2374"/>
    <cellStyle name="Normal 4 4 2" xfId="2375"/>
    <cellStyle name="Normal 4 4 2 2" xfId="2376"/>
    <cellStyle name="Normal 4 4 2 3" xfId="2377"/>
    <cellStyle name="Normal 4 4 2 4" xfId="2378"/>
    <cellStyle name="Normal 4 4 2 5" xfId="2379"/>
    <cellStyle name="Normal 4 4 2 6" xfId="2380"/>
    <cellStyle name="Normal 4 4 2_Table 4.1" xfId="2381"/>
    <cellStyle name="Normal 4 4 3" xfId="2382"/>
    <cellStyle name="Normal 4 4 4" xfId="2383"/>
    <cellStyle name="Normal 4 4 5" xfId="2384"/>
    <cellStyle name="Normal 4 4 6" xfId="2385"/>
    <cellStyle name="Normal 4 5" xfId="2386"/>
    <cellStyle name="Normal 4 5 10" xfId="2387"/>
    <cellStyle name="Normal 4 5 2" xfId="2388"/>
    <cellStyle name="Normal 4 5 3" xfId="2389"/>
    <cellStyle name="Normal 4 5 4" xfId="2390"/>
    <cellStyle name="Normal 4 5 5" xfId="2391"/>
    <cellStyle name="Normal 4 5 6" xfId="2392"/>
    <cellStyle name="Normal 4 5 7" xfId="2393"/>
    <cellStyle name="Normal 4 5 8" xfId="2394"/>
    <cellStyle name="Normal 4 5 9" xfId="2395"/>
    <cellStyle name="Normal 4 6" xfId="2396"/>
    <cellStyle name="Normal 4 6 2" xfId="2397"/>
    <cellStyle name="Normal 4 6 3" xfId="2398"/>
    <cellStyle name="Normal 4 6 4" xfId="2399"/>
    <cellStyle name="Normal 4 6 5" xfId="2400"/>
    <cellStyle name="Normal 4 6 6" xfId="2401"/>
    <cellStyle name="Normal 4 6 7" xfId="2402"/>
    <cellStyle name="Normal 4 6 8" xfId="2403"/>
    <cellStyle name="Normal 4 7" xfId="2404"/>
    <cellStyle name="Normal 4 7 2" xfId="2405"/>
    <cellStyle name="Normal 4 8" xfId="2406"/>
    <cellStyle name="Normal 4 8 2" xfId="2407"/>
    <cellStyle name="Normal 4 9" xfId="2408"/>
    <cellStyle name="Normal 4 9 2" xfId="2409"/>
    <cellStyle name="Normal 40" xfId="2410"/>
    <cellStyle name="Normal 40 2" xfId="2411"/>
    <cellStyle name="Normal 400" xfId="2412"/>
    <cellStyle name="Normal 401" xfId="2413"/>
    <cellStyle name="Normal 402" xfId="2414"/>
    <cellStyle name="Normal 403" xfId="2415"/>
    <cellStyle name="Normal 404" xfId="2416"/>
    <cellStyle name="Normal 405" xfId="2417"/>
    <cellStyle name="Normal 406" xfId="2418"/>
    <cellStyle name="Normal 407" xfId="2419"/>
    <cellStyle name="Normal 408" xfId="2420"/>
    <cellStyle name="Normal 409" xfId="2421"/>
    <cellStyle name="Normal 41" xfId="2422"/>
    <cellStyle name="Normal 410" xfId="2423"/>
    <cellStyle name="Normal 411" xfId="2424"/>
    <cellStyle name="Normal 412" xfId="2425"/>
    <cellStyle name="Normal 413" xfId="2426"/>
    <cellStyle name="Normal 414" xfId="2427"/>
    <cellStyle name="Normal 415" xfId="2428"/>
    <cellStyle name="Normal 416" xfId="2429"/>
    <cellStyle name="Normal 417" xfId="2430"/>
    <cellStyle name="Normal 418" xfId="2431"/>
    <cellStyle name="Normal 419" xfId="2432"/>
    <cellStyle name="Normal 42" xfId="2433"/>
    <cellStyle name="Normal 420" xfId="2434"/>
    <cellStyle name="Normal 421" xfId="2435"/>
    <cellStyle name="Normal 422" xfId="2436"/>
    <cellStyle name="Normal 423" xfId="2437"/>
    <cellStyle name="Normal 424" xfId="2438"/>
    <cellStyle name="Normal 425" xfId="2439"/>
    <cellStyle name="Normal 426" xfId="2440"/>
    <cellStyle name="Normal 427" xfId="2441"/>
    <cellStyle name="Normal 428" xfId="2442"/>
    <cellStyle name="Normal 429" xfId="2443"/>
    <cellStyle name="Normal 43" xfId="2444"/>
    <cellStyle name="Normal 430" xfId="2445"/>
    <cellStyle name="Normal 431" xfId="2446"/>
    <cellStyle name="Normal 432" xfId="2447"/>
    <cellStyle name="Normal 433" xfId="2448"/>
    <cellStyle name="Normal 434" xfId="2449"/>
    <cellStyle name="Normal 435" xfId="2450"/>
    <cellStyle name="Normal 436" xfId="2451"/>
    <cellStyle name="Normal 437" xfId="2452"/>
    <cellStyle name="Normal 438" xfId="2453"/>
    <cellStyle name="Normal 439" xfId="2454"/>
    <cellStyle name="Normal 44" xfId="2455"/>
    <cellStyle name="Normal 440" xfId="2456"/>
    <cellStyle name="Normal 441" xfId="2457"/>
    <cellStyle name="Normal 442" xfId="2458"/>
    <cellStyle name="Normal 443" xfId="2459"/>
    <cellStyle name="Normal 444" xfId="2460"/>
    <cellStyle name="Normal 445" xfId="2461"/>
    <cellStyle name="Normal 446" xfId="2462"/>
    <cellStyle name="Normal 447" xfId="2463"/>
    <cellStyle name="Normal 448" xfId="2464"/>
    <cellStyle name="Normal 449" xfId="2465"/>
    <cellStyle name="Normal 45" xfId="2466"/>
    <cellStyle name="Normal 450" xfId="2467"/>
    <cellStyle name="Normal 451" xfId="2468"/>
    <cellStyle name="Normal 452" xfId="2469"/>
    <cellStyle name="Normal 453" xfId="2470"/>
    <cellStyle name="Normal 454" xfId="2471"/>
    <cellStyle name="Normal 455" xfId="2472"/>
    <cellStyle name="Normal 456" xfId="2473"/>
    <cellStyle name="Normal 457" xfId="2474"/>
    <cellStyle name="Normal 458" xfId="2475"/>
    <cellStyle name="Normal 459" xfId="2476"/>
    <cellStyle name="Normal 46" xfId="2477"/>
    <cellStyle name="Normal 460" xfId="2478"/>
    <cellStyle name="Normal 461" xfId="2479"/>
    <cellStyle name="Normal 462" xfId="2480"/>
    <cellStyle name="Normal 463" xfId="2481"/>
    <cellStyle name="Normal 464" xfId="2482"/>
    <cellStyle name="Normal 465" xfId="2483"/>
    <cellStyle name="Normal 466" xfId="2484"/>
    <cellStyle name="Normal 467" xfId="2485"/>
    <cellStyle name="Normal 468" xfId="2486"/>
    <cellStyle name="Normal 469" xfId="2487"/>
    <cellStyle name="Normal 47" xfId="2488"/>
    <cellStyle name="Normal 470" xfId="2489"/>
    <cellStyle name="Normal 471" xfId="2490"/>
    <cellStyle name="Normal 472" xfId="2491"/>
    <cellStyle name="Normal 473" xfId="2492"/>
    <cellStyle name="Normal 474" xfId="2493"/>
    <cellStyle name="Normal 475" xfId="2494"/>
    <cellStyle name="Normal 476" xfId="2495"/>
    <cellStyle name="Normal 477" xfId="2496"/>
    <cellStyle name="Normal 478" xfId="2497"/>
    <cellStyle name="Normal 479" xfId="2498"/>
    <cellStyle name="Normal 48" xfId="2499"/>
    <cellStyle name="Normal 480" xfId="2500"/>
    <cellStyle name="Normal 481" xfId="2501"/>
    <cellStyle name="Normal 482" xfId="2502"/>
    <cellStyle name="Normal 483" xfId="2503"/>
    <cellStyle name="Normal 484" xfId="2504"/>
    <cellStyle name="Normal 485" xfId="2505"/>
    <cellStyle name="Normal 486" xfId="2506"/>
    <cellStyle name="Normal 487" xfId="2507"/>
    <cellStyle name="Normal 488" xfId="2508"/>
    <cellStyle name="Normal 489" xfId="2509"/>
    <cellStyle name="Normal 49" xfId="2510"/>
    <cellStyle name="Normal 490" xfId="2511"/>
    <cellStyle name="Normal 491" xfId="2512"/>
    <cellStyle name="Normal 492" xfId="2513"/>
    <cellStyle name="Normal 493" xfId="2514"/>
    <cellStyle name="Normal 494" xfId="2515"/>
    <cellStyle name="Normal 495" xfId="2516"/>
    <cellStyle name="Normal 496" xfId="2517"/>
    <cellStyle name="Normal 497" xfId="2518"/>
    <cellStyle name="Normal 498" xfId="2519"/>
    <cellStyle name="Normal 499" xfId="2520"/>
    <cellStyle name="Normal 5" xfId="2521"/>
    <cellStyle name="Normal 5 2" xfId="2522"/>
    <cellStyle name="Normal 5 2 2" xfId="2523"/>
    <cellStyle name="Normal 5 2 2 2" xfId="2524"/>
    <cellStyle name="Normal 5 2 2 2 2" xfId="2525"/>
    <cellStyle name="Normal 5 2 2 3" xfId="2526"/>
    <cellStyle name="Normal 5 2 2 4" xfId="2527"/>
    <cellStyle name="Normal 5 2 2 5" xfId="2528"/>
    <cellStyle name="Normal 5 2 2 6" xfId="2529"/>
    <cellStyle name="Normal 5 2 2 7" xfId="2530"/>
    <cellStyle name="Normal 5 2 3" xfId="2531"/>
    <cellStyle name="Normal 5 2 3 2" xfId="2532"/>
    <cellStyle name="Normal 5 2 4" xfId="2533"/>
    <cellStyle name="Normal 5 2 5" xfId="2534"/>
    <cellStyle name="Normal 5 3" xfId="2535"/>
    <cellStyle name="Normal 5 3 2" xfId="2536"/>
    <cellStyle name="Normal 5 3 2 2" xfId="2537"/>
    <cellStyle name="Normal 5 3 2 3" xfId="2538"/>
    <cellStyle name="Normal 5 3 2 4" xfId="2539"/>
    <cellStyle name="Normal 5 3 2 5" xfId="2540"/>
    <cellStyle name="Normal 5 3 2 6" xfId="2541"/>
    <cellStyle name="Normal 5 3 2 7" xfId="2542"/>
    <cellStyle name="Normal 5 3 3" xfId="2543"/>
    <cellStyle name="Normal 5 3 4" xfId="2544"/>
    <cellStyle name="Normal 5 3 5" xfId="2545"/>
    <cellStyle name="Normal 5 3 6" xfId="2546"/>
    <cellStyle name="Normal 5 3 7" xfId="2547"/>
    <cellStyle name="Normal 5 3_Table 4.1" xfId="2548"/>
    <cellStyle name="Normal 5 4" xfId="2549"/>
    <cellStyle name="Normal 5 4 2" xfId="2550"/>
    <cellStyle name="Normal 5 4 2 2" xfId="2551"/>
    <cellStyle name="Normal 5 4 2 3" xfId="2552"/>
    <cellStyle name="Normal 5 4 2 4" xfId="2553"/>
    <cellStyle name="Normal 5 4 2 5" xfId="2554"/>
    <cellStyle name="Normal 5 4 3" xfId="2555"/>
    <cellStyle name="Normal 5 4 3 2" xfId="2556"/>
    <cellStyle name="Normal 5 4 3 3" xfId="2557"/>
    <cellStyle name="Normal 5 4 3 4" xfId="2558"/>
    <cellStyle name="Normal 5 4 3 5" xfId="2559"/>
    <cellStyle name="Normal 5 4 4" xfId="2560"/>
    <cellStyle name="Normal 5 4 5" xfId="2561"/>
    <cellStyle name="Normal 5 4 6" xfId="2562"/>
    <cellStyle name="Normal 5 4 7" xfId="2563"/>
    <cellStyle name="Normal 5 5" xfId="2564"/>
    <cellStyle name="Normal 5 5 2" xfId="2565"/>
    <cellStyle name="Normal 5 5 2 2" xfId="2566"/>
    <cellStyle name="Normal 5 5 2 3" xfId="2567"/>
    <cellStyle name="Normal 5 5 2 4" xfId="2568"/>
    <cellStyle name="Normal 5 5 2 5" xfId="2569"/>
    <cellStyle name="Normal 5 6" xfId="2570"/>
    <cellStyle name="Normal 5 6 2" xfId="2571"/>
    <cellStyle name="Normal 5 6 3" xfId="2572"/>
    <cellStyle name="Normal 5 6 4" xfId="2573"/>
    <cellStyle name="Normal 5 6 5" xfId="2574"/>
    <cellStyle name="Normal 5 6 6" xfId="2575"/>
    <cellStyle name="Normal 5 7" xfId="2576"/>
    <cellStyle name="Normal 5 7 2" xfId="2577"/>
    <cellStyle name="Normal 5 7 3" xfId="2578"/>
    <cellStyle name="Normal 5 7 4" xfId="2579"/>
    <cellStyle name="Normal 5 7 5" xfId="2580"/>
    <cellStyle name="Normal 5 7 6" xfId="2581"/>
    <cellStyle name="Normal 5 8" xfId="2582"/>
    <cellStyle name="Normal 50" xfId="2583"/>
    <cellStyle name="Normal 500" xfId="2584"/>
    <cellStyle name="Normal 501" xfId="2585"/>
    <cellStyle name="Normal 502" xfId="2586"/>
    <cellStyle name="Normal 503" xfId="2587"/>
    <cellStyle name="Normal 504" xfId="2588"/>
    <cellStyle name="Normal 505" xfId="2589"/>
    <cellStyle name="Normal 506" xfId="2590"/>
    <cellStyle name="Normal 507" xfId="2591"/>
    <cellStyle name="Normal 508" xfId="2592"/>
    <cellStyle name="Normal 509" xfId="2593"/>
    <cellStyle name="Normal 51" xfId="2594"/>
    <cellStyle name="Normal 510" xfId="2595"/>
    <cellStyle name="Normal 511" xfId="2596"/>
    <cellStyle name="Normal 512" xfId="2597"/>
    <cellStyle name="Normal 513" xfId="2598"/>
    <cellStyle name="Normal 514" xfId="2599"/>
    <cellStyle name="Normal 515" xfId="2600"/>
    <cellStyle name="Normal 516" xfId="2601"/>
    <cellStyle name="Normal 517" xfId="2602"/>
    <cellStyle name="Normal 518" xfId="2603"/>
    <cellStyle name="Normal 519" xfId="2604"/>
    <cellStyle name="Normal 52" xfId="2605"/>
    <cellStyle name="Normal 520" xfId="2606"/>
    <cellStyle name="Normal 521" xfId="2607"/>
    <cellStyle name="Normal 522" xfId="2608"/>
    <cellStyle name="Normal 523" xfId="2609"/>
    <cellStyle name="Normal 524" xfId="2610"/>
    <cellStyle name="Normal 525" xfId="2611"/>
    <cellStyle name="Normal 526" xfId="2612"/>
    <cellStyle name="Normal 527" xfId="2613"/>
    <cellStyle name="Normal 528" xfId="2614"/>
    <cellStyle name="Normal 529" xfId="2615"/>
    <cellStyle name="Normal 53" xfId="2616"/>
    <cellStyle name="Normal 530" xfId="2617"/>
    <cellStyle name="Normal 531" xfId="2618"/>
    <cellStyle name="Normal 532" xfId="2619"/>
    <cellStyle name="Normal 533" xfId="2620"/>
    <cellStyle name="Normal 534" xfId="2621"/>
    <cellStyle name="Normal 535" xfId="2622"/>
    <cellStyle name="Normal 536" xfId="2623"/>
    <cellStyle name="Normal 537" xfId="2624"/>
    <cellStyle name="Normal 538" xfId="2625"/>
    <cellStyle name="Normal 539" xfId="2626"/>
    <cellStyle name="Normal 54" xfId="2627"/>
    <cellStyle name="Normal 540" xfId="2628"/>
    <cellStyle name="Normal 541" xfId="2629"/>
    <cellStyle name="Normal 542" xfId="2630"/>
    <cellStyle name="Normal 543" xfId="2631"/>
    <cellStyle name="Normal 544" xfId="2632"/>
    <cellStyle name="Normal 545" xfId="2633"/>
    <cellStyle name="Normal 546" xfId="2634"/>
    <cellStyle name="Normal 547" xfId="2635"/>
    <cellStyle name="Normal 548" xfId="2636"/>
    <cellStyle name="Normal 549" xfId="2637"/>
    <cellStyle name="Normal 55" xfId="2638"/>
    <cellStyle name="Normal 550" xfId="2639"/>
    <cellStyle name="Normal 551" xfId="2640"/>
    <cellStyle name="Normal 552" xfId="2641"/>
    <cellStyle name="Normal 553" xfId="2642"/>
    <cellStyle name="Normal 554" xfId="2643"/>
    <cellStyle name="Normal 555" xfId="2644"/>
    <cellStyle name="Normal 556" xfId="2645"/>
    <cellStyle name="Normal 557" xfId="2646"/>
    <cellStyle name="Normal 558" xfId="2647"/>
    <cellStyle name="Normal 559" xfId="2648"/>
    <cellStyle name="Normal 56" xfId="2649"/>
    <cellStyle name="Normal 560" xfId="2650"/>
    <cellStyle name="Normal 561" xfId="2651"/>
    <cellStyle name="Normal 562" xfId="2652"/>
    <cellStyle name="Normal 563" xfId="2653"/>
    <cellStyle name="Normal 564" xfId="2654"/>
    <cellStyle name="Normal 565" xfId="2655"/>
    <cellStyle name="Normal 566" xfId="2656"/>
    <cellStyle name="Normal 567" xfId="2657"/>
    <cellStyle name="Normal 568" xfId="2658"/>
    <cellStyle name="Normal 569" xfId="2659"/>
    <cellStyle name="Normal 57" xfId="2660"/>
    <cellStyle name="Normal 570" xfId="2661"/>
    <cellStyle name="Normal 571" xfId="2662"/>
    <cellStyle name="Normal 572" xfId="2663"/>
    <cellStyle name="Normal 573" xfId="2664"/>
    <cellStyle name="Normal 574" xfId="2665"/>
    <cellStyle name="Normal 575" xfId="2666"/>
    <cellStyle name="Normal 576" xfId="2667"/>
    <cellStyle name="Normal 577" xfId="2668"/>
    <cellStyle name="Normal 578" xfId="2669"/>
    <cellStyle name="Normal 579" xfId="2670"/>
    <cellStyle name="Normal 58" xfId="2671"/>
    <cellStyle name="Normal 580" xfId="2672"/>
    <cellStyle name="Normal 581" xfId="2673"/>
    <cellStyle name="Normal 582" xfId="2674"/>
    <cellStyle name="Normal 583" xfId="2675"/>
    <cellStyle name="Normal 584" xfId="2676"/>
    <cellStyle name="Normal 585" xfId="2677"/>
    <cellStyle name="Normal 586" xfId="2678"/>
    <cellStyle name="Normal 587" xfId="2679"/>
    <cellStyle name="Normal 588" xfId="2680"/>
    <cellStyle name="Normal 589" xfId="2681"/>
    <cellStyle name="Normal 59" xfId="2682"/>
    <cellStyle name="Normal 590" xfId="2683"/>
    <cellStyle name="Normal 591" xfId="2684"/>
    <cellStyle name="Normal 592" xfId="2685"/>
    <cellStyle name="Normal 593" xfId="2686"/>
    <cellStyle name="Normal 594" xfId="2687"/>
    <cellStyle name="Normal 595" xfId="2688"/>
    <cellStyle name="Normal 596" xfId="2689"/>
    <cellStyle name="Normal 597" xfId="2690"/>
    <cellStyle name="Normal 598" xfId="2691"/>
    <cellStyle name="Normal 599" xfId="2692"/>
    <cellStyle name="Normal 6" xfId="2693"/>
    <cellStyle name="Normal 6 10" xfId="2694"/>
    <cellStyle name="Normal 6 2" xfId="2695"/>
    <cellStyle name="Normal 6 2 2" xfId="2696"/>
    <cellStyle name="Normal 6 2 2 2" xfId="2697"/>
    <cellStyle name="Normal 6 2 2 3" xfId="2698"/>
    <cellStyle name="Normal 6 2 3" xfId="2699"/>
    <cellStyle name="Normal 6 2 3 2" xfId="2700"/>
    <cellStyle name="Normal 6 2 3 3" xfId="2701"/>
    <cellStyle name="Normal 6 2 3 4" xfId="2702"/>
    <cellStyle name="Normal 6 2 3 5" xfId="2703"/>
    <cellStyle name="Normal 6 2 4" xfId="2704"/>
    <cellStyle name="Normal 6 2 5" xfId="2705"/>
    <cellStyle name="Normal 6 2 6" xfId="2706"/>
    <cellStyle name="Normal 6 2_Table 4.1" xfId="2707"/>
    <cellStyle name="Normal 6 3" xfId="2708"/>
    <cellStyle name="Normal 6 3 2" xfId="2709"/>
    <cellStyle name="Normal 6 3 2 2" xfId="2710"/>
    <cellStyle name="Normal 6 3 2 3" xfId="2711"/>
    <cellStyle name="Normal 6 3 2 4" xfId="2712"/>
    <cellStyle name="Normal 6 3 2_Table 4.1" xfId="2713"/>
    <cellStyle name="Normal 6 3 3" xfId="2714"/>
    <cellStyle name="Normal 6 4" xfId="2715"/>
    <cellStyle name="Normal 6 5" xfId="2716"/>
    <cellStyle name="Normal 6 6" xfId="2717"/>
    <cellStyle name="Normal 6 7" xfId="2718"/>
    <cellStyle name="Normal 6 8" xfId="2719"/>
    <cellStyle name="Normal 6 9" xfId="2720"/>
    <cellStyle name="Normal 60" xfId="2721"/>
    <cellStyle name="Normal 600" xfId="2722"/>
    <cellStyle name="Normal 601" xfId="2723"/>
    <cellStyle name="Normal 602" xfId="2724"/>
    <cellStyle name="Normal 603" xfId="2725"/>
    <cellStyle name="Normal 604" xfId="2726"/>
    <cellStyle name="Normal 605" xfId="2727"/>
    <cellStyle name="Normal 606" xfId="2728"/>
    <cellStyle name="Normal 607" xfId="2729"/>
    <cellStyle name="Normal 608" xfId="2730"/>
    <cellStyle name="Normal 609" xfId="2731"/>
    <cellStyle name="Normal 61" xfId="2732"/>
    <cellStyle name="Normal 610" xfId="2733"/>
    <cellStyle name="Normal 611" xfId="2734"/>
    <cellStyle name="Normal 612" xfId="2735"/>
    <cellStyle name="Normal 613" xfId="2736"/>
    <cellStyle name="Normal 614" xfId="2737"/>
    <cellStyle name="Normal 615" xfId="2738"/>
    <cellStyle name="Normal 616" xfId="2739"/>
    <cellStyle name="Normal 617" xfId="2740"/>
    <cellStyle name="Normal 618" xfId="2741"/>
    <cellStyle name="Normal 619" xfId="2742"/>
    <cellStyle name="Normal 62" xfId="2743"/>
    <cellStyle name="Normal 620" xfId="2744"/>
    <cellStyle name="Normal 621" xfId="2745"/>
    <cellStyle name="Normal 622" xfId="2746"/>
    <cellStyle name="Normal 623" xfId="2747"/>
    <cellStyle name="Normal 624" xfId="2748"/>
    <cellStyle name="Normal 625" xfId="2749"/>
    <cellStyle name="Normal 626" xfId="2750"/>
    <cellStyle name="Normal 627" xfId="2751"/>
    <cellStyle name="Normal 628" xfId="2752"/>
    <cellStyle name="Normal 629" xfId="2753"/>
    <cellStyle name="Normal 63" xfId="2754"/>
    <cellStyle name="Normal 630" xfId="2755"/>
    <cellStyle name="Normal 631" xfId="2756"/>
    <cellStyle name="Normal 632" xfId="2757"/>
    <cellStyle name="Normal 633" xfId="2758"/>
    <cellStyle name="Normal 634" xfId="2759"/>
    <cellStyle name="Normal 635" xfId="2760"/>
    <cellStyle name="Normal 636" xfId="2761"/>
    <cellStyle name="Normal 637" xfId="2762"/>
    <cellStyle name="Normal 638" xfId="2763"/>
    <cellStyle name="Normal 639" xfId="2764"/>
    <cellStyle name="Normal 64" xfId="2765"/>
    <cellStyle name="Normal 640" xfId="2766"/>
    <cellStyle name="Normal 641" xfId="2767"/>
    <cellStyle name="Normal 642" xfId="2768"/>
    <cellStyle name="Normal 643" xfId="2769"/>
    <cellStyle name="Normal 644" xfId="2770"/>
    <cellStyle name="Normal 645" xfId="2771"/>
    <cellStyle name="Normal 646" xfId="2772"/>
    <cellStyle name="Normal 647" xfId="2773"/>
    <cellStyle name="Normal 648" xfId="2774"/>
    <cellStyle name="Normal 649" xfId="2775"/>
    <cellStyle name="Normal 65" xfId="2776"/>
    <cellStyle name="Normal 650" xfId="2777"/>
    <cellStyle name="Normal 651" xfId="2778"/>
    <cellStyle name="Normal 652" xfId="2779"/>
    <cellStyle name="Normal 653" xfId="2780"/>
    <cellStyle name="Normal 654" xfId="2781"/>
    <cellStyle name="Normal 655" xfId="2782"/>
    <cellStyle name="Normal 656" xfId="2783"/>
    <cellStyle name="Normal 657" xfId="2784"/>
    <cellStyle name="Normal 658" xfId="2785"/>
    <cellStyle name="Normal 659" xfId="2786"/>
    <cellStyle name="Normal 66" xfId="2787"/>
    <cellStyle name="Normal 660" xfId="2788"/>
    <cellStyle name="Normal 661" xfId="2789"/>
    <cellStyle name="Normal 662" xfId="2790"/>
    <cellStyle name="Normal 663" xfId="2791"/>
    <cellStyle name="Normal 664" xfId="2792"/>
    <cellStyle name="Normal 665" xfId="2793"/>
    <cellStyle name="Normal 666" xfId="2794"/>
    <cellStyle name="Normal 667" xfId="2795"/>
    <cellStyle name="Normal 668" xfId="2796"/>
    <cellStyle name="Normal 669" xfId="2797"/>
    <cellStyle name="Normal 67" xfId="2798"/>
    <cellStyle name="Normal 670" xfId="2799"/>
    <cellStyle name="Normal 671" xfId="2800"/>
    <cellStyle name="Normal 672" xfId="2801"/>
    <cellStyle name="Normal 673" xfId="2802"/>
    <cellStyle name="Normal 674" xfId="2803"/>
    <cellStyle name="Normal 675" xfId="2804"/>
    <cellStyle name="Normal 676" xfId="2805"/>
    <cellStyle name="Normal 677" xfId="2806"/>
    <cellStyle name="Normal 678" xfId="2807"/>
    <cellStyle name="Normal 679" xfId="2808"/>
    <cellStyle name="Normal 68" xfId="2809"/>
    <cellStyle name="Normal 680" xfId="2810"/>
    <cellStyle name="Normal 681" xfId="2811"/>
    <cellStyle name="Normal 682" xfId="2812"/>
    <cellStyle name="Normal 683" xfId="2813"/>
    <cellStyle name="Normal 684" xfId="2814"/>
    <cellStyle name="Normal 685" xfId="2815"/>
    <cellStyle name="Normal 686" xfId="2816"/>
    <cellStyle name="Normal 687" xfId="2817"/>
    <cellStyle name="Normal 688" xfId="2818"/>
    <cellStyle name="Normal 689" xfId="2819"/>
    <cellStyle name="Normal 69" xfId="2820"/>
    <cellStyle name="Normal 690" xfId="2821"/>
    <cellStyle name="Normal 691" xfId="2822"/>
    <cellStyle name="Normal 692" xfId="2823"/>
    <cellStyle name="Normal 693" xfId="2824"/>
    <cellStyle name="Normal 694" xfId="2825"/>
    <cellStyle name="Normal 695" xfId="2826"/>
    <cellStyle name="Normal 696" xfId="2827"/>
    <cellStyle name="Normal 697" xfId="2828"/>
    <cellStyle name="Normal 698" xfId="2829"/>
    <cellStyle name="Normal 699" xfId="2830"/>
    <cellStyle name="Normal 7" xfId="2831"/>
    <cellStyle name="Normal 7 2" xfId="2832"/>
    <cellStyle name="Normal 7 2 2" xfId="2833"/>
    <cellStyle name="Normal 7 2 3" xfId="2834"/>
    <cellStyle name="Normal 7 2 4" xfId="2835"/>
    <cellStyle name="Normal 7 3" xfId="2836"/>
    <cellStyle name="Normal 7 3 2" xfId="2837"/>
    <cellStyle name="Normal 7 3 3" xfId="2838"/>
    <cellStyle name="Normal 7 3 4" xfId="2839"/>
    <cellStyle name="Normal 7 3 5" xfId="2840"/>
    <cellStyle name="Normal 7 3 6" xfId="2841"/>
    <cellStyle name="Normal 7 4" xfId="2842"/>
    <cellStyle name="Normal 7 4 2" xfId="2843"/>
    <cellStyle name="Normal 7 4 3" xfId="2844"/>
    <cellStyle name="Normal 7 4 4" xfId="2845"/>
    <cellStyle name="Normal 7 4 5" xfId="2846"/>
    <cellStyle name="Normal 7 5" xfId="2847"/>
    <cellStyle name="Normal 7 6" xfId="2848"/>
    <cellStyle name="Normal 7_Table 4.1" xfId="2849"/>
    <cellStyle name="Normal 70" xfId="2850"/>
    <cellStyle name="Normal 700" xfId="2851"/>
    <cellStyle name="Normal 701" xfId="2852"/>
    <cellStyle name="Normal 702" xfId="2853"/>
    <cellStyle name="Normal 703" xfId="2854"/>
    <cellStyle name="Normal 704" xfId="2855"/>
    <cellStyle name="Normal 705" xfId="2856"/>
    <cellStyle name="Normal 706" xfId="2857"/>
    <cellStyle name="Normal 707" xfId="2858"/>
    <cellStyle name="Normal 708" xfId="2859"/>
    <cellStyle name="Normal 709" xfId="2860"/>
    <cellStyle name="Normal 71" xfId="2861"/>
    <cellStyle name="Normal 710" xfId="2862"/>
    <cellStyle name="Normal 711" xfId="2863"/>
    <cellStyle name="Normal 712" xfId="2864"/>
    <cellStyle name="Normal 713" xfId="2865"/>
    <cellStyle name="Normal 714" xfId="2866"/>
    <cellStyle name="Normal 715" xfId="2867"/>
    <cellStyle name="Normal 716" xfId="2868"/>
    <cellStyle name="Normal 717" xfId="2869"/>
    <cellStyle name="Normal 718" xfId="2870"/>
    <cellStyle name="Normal 719" xfId="2871"/>
    <cellStyle name="Normal 72" xfId="2872"/>
    <cellStyle name="Normal 720" xfId="2873"/>
    <cellStyle name="Normal 721" xfId="2874"/>
    <cellStyle name="Normal 722" xfId="2875"/>
    <cellStyle name="Normal 723" xfId="2876"/>
    <cellStyle name="Normal 724" xfId="2877"/>
    <cellStyle name="Normal 725" xfId="2878"/>
    <cellStyle name="Normal 726" xfId="2879"/>
    <cellStyle name="Normal 727" xfId="2880"/>
    <cellStyle name="Normal 728" xfId="2881"/>
    <cellStyle name="Normal 729" xfId="2882"/>
    <cellStyle name="Normal 73" xfId="2883"/>
    <cellStyle name="Normal 730" xfId="2884"/>
    <cellStyle name="Normal 731" xfId="2885"/>
    <cellStyle name="Normal 732" xfId="2886"/>
    <cellStyle name="Normal 733" xfId="2887"/>
    <cellStyle name="Normal 734" xfId="2888"/>
    <cellStyle name="Normal 735" xfId="2889"/>
    <cellStyle name="Normal 736" xfId="2890"/>
    <cellStyle name="Normal 737" xfId="2891"/>
    <cellStyle name="Normal 738" xfId="2892"/>
    <cellStyle name="Normal 739" xfId="2893"/>
    <cellStyle name="Normal 74" xfId="2894"/>
    <cellStyle name="Normal 740" xfId="2895"/>
    <cellStyle name="Normal 741" xfId="2896"/>
    <cellStyle name="Normal 742" xfId="2897"/>
    <cellStyle name="Normal 743" xfId="2898"/>
    <cellStyle name="Normal 744" xfId="2899"/>
    <cellStyle name="Normal 745" xfId="2900"/>
    <cellStyle name="Normal 746" xfId="2901"/>
    <cellStyle name="Normal 747" xfId="2902"/>
    <cellStyle name="Normal 748" xfId="2903"/>
    <cellStyle name="Normal 749" xfId="2904"/>
    <cellStyle name="Normal 75" xfId="2905"/>
    <cellStyle name="Normal 750" xfId="2906"/>
    <cellStyle name="Normal 751" xfId="2907"/>
    <cellStyle name="Normal 752" xfId="2908"/>
    <cellStyle name="Normal 753" xfId="2909"/>
    <cellStyle name="Normal 754" xfId="2910"/>
    <cellStyle name="Normal 755" xfId="2911"/>
    <cellStyle name="Normal 756" xfId="2912"/>
    <cellStyle name="Normal 757" xfId="2913"/>
    <cellStyle name="Normal 758" xfId="2914"/>
    <cellStyle name="Normal 759" xfId="2915"/>
    <cellStyle name="Normal 76" xfId="2916"/>
    <cellStyle name="Normal 760" xfId="2917"/>
    <cellStyle name="Normal 761" xfId="2918"/>
    <cellStyle name="Normal 762" xfId="2919"/>
    <cellStyle name="Normal 763" xfId="2920"/>
    <cellStyle name="Normal 764" xfId="2921"/>
    <cellStyle name="Normal 765" xfId="2922"/>
    <cellStyle name="Normal 766" xfId="2923"/>
    <cellStyle name="Normal 767" xfId="2924"/>
    <cellStyle name="Normal 768" xfId="2925"/>
    <cellStyle name="Normal 769" xfId="2926"/>
    <cellStyle name="Normal 77" xfId="2927"/>
    <cellStyle name="Normal 770" xfId="2928"/>
    <cellStyle name="Normal 771" xfId="2929"/>
    <cellStyle name="Normal 772" xfId="2930"/>
    <cellStyle name="Normal 773" xfId="2931"/>
    <cellStyle name="Normal 774" xfId="2932"/>
    <cellStyle name="Normal 775" xfId="2933"/>
    <cellStyle name="Normal 776" xfId="2934"/>
    <cellStyle name="Normal 777" xfId="2935"/>
    <cellStyle name="Normal 778" xfId="2936"/>
    <cellStyle name="Normal 779" xfId="2937"/>
    <cellStyle name="Normal 78" xfId="2938"/>
    <cellStyle name="Normal 780" xfId="2939"/>
    <cellStyle name="Normal 781" xfId="2940"/>
    <cellStyle name="Normal 782" xfId="2941"/>
    <cellStyle name="Normal 783" xfId="2942"/>
    <cellStyle name="Normal 784" xfId="2943"/>
    <cellStyle name="Normal 785" xfId="2944"/>
    <cellStyle name="Normal 786" xfId="2945"/>
    <cellStyle name="Normal 787" xfId="2946"/>
    <cellStyle name="Normal 788" xfId="2947"/>
    <cellStyle name="Normal 789" xfId="2948"/>
    <cellStyle name="Normal 79" xfId="2949"/>
    <cellStyle name="Normal 790" xfId="2950"/>
    <cellStyle name="Normal 791" xfId="2951"/>
    <cellStyle name="Normal 792" xfId="2952"/>
    <cellStyle name="Normal 793" xfId="2953"/>
    <cellStyle name="Normal 794" xfId="2954"/>
    <cellStyle name="Normal 795" xfId="2955"/>
    <cellStyle name="Normal 796" xfId="2956"/>
    <cellStyle name="Normal 797" xfId="2957"/>
    <cellStyle name="Normal 798" xfId="2958"/>
    <cellStyle name="Normal 8" xfId="2959"/>
    <cellStyle name="Normal 8 2" xfId="2960"/>
    <cellStyle name="Normal 8 2 2" xfId="2961"/>
    <cellStyle name="Normal 8 2 2 10" xfId="2962"/>
    <cellStyle name="Normal 8 2 2 11" xfId="2963"/>
    <cellStyle name="Normal 8 2 2 2" xfId="2964"/>
    <cellStyle name="Normal 8 2 2 3" xfId="2965"/>
    <cellStyle name="Normal 8 2 2 4" xfId="2966"/>
    <cellStyle name="Normal 8 2 2 5" xfId="2967"/>
    <cellStyle name="Normal 8 2 2 6" xfId="2968"/>
    <cellStyle name="Normal 8 2 2 7" xfId="2969"/>
    <cellStyle name="Normal 8 2 2 8" xfId="2970"/>
    <cellStyle name="Normal 8 2 2 9" xfId="2971"/>
    <cellStyle name="Normal 8 2 3" xfId="2972"/>
    <cellStyle name="Normal 8 2 3 2" xfId="2973"/>
    <cellStyle name="Normal 8 2 3 3" xfId="2974"/>
    <cellStyle name="Normal 8 2 3 4" xfId="2975"/>
    <cellStyle name="Normal 8 2 3 5" xfId="2976"/>
    <cellStyle name="Normal 8 2 4" xfId="2977"/>
    <cellStyle name="Normal 8 2 4 2" xfId="2978"/>
    <cellStyle name="Normal 8 2 4 3" xfId="2979"/>
    <cellStyle name="Normal 8 2 4 4" xfId="2980"/>
    <cellStyle name="Normal 8 2 4 5" xfId="2981"/>
    <cellStyle name="Normal 8 2 5" xfId="2982"/>
    <cellStyle name="Normal 8 3" xfId="2983"/>
    <cellStyle name="Normal 8 3 2" xfId="2984"/>
    <cellStyle name="Normal 8 3 2 2" xfId="2985"/>
    <cellStyle name="Normal 8 3 2 3" xfId="2986"/>
    <cellStyle name="Normal 8 3 2 4" xfId="2987"/>
    <cellStyle name="Normal 8 3 2 5" xfId="2988"/>
    <cellStyle name="Normal 8 3 3" xfId="2989"/>
    <cellStyle name="Normal 8 3 3 2" xfId="2990"/>
    <cellStyle name="Normal 8 3 3 3" xfId="2991"/>
    <cellStyle name="Normal 8 3 3 4" xfId="2992"/>
    <cellStyle name="Normal 8 3 3 5" xfId="2993"/>
    <cellStyle name="Normal 8 3 4" xfId="2994"/>
    <cellStyle name="Normal 8 3 5" xfId="2995"/>
    <cellStyle name="Normal 8 3_Table 4.1" xfId="2996"/>
    <cellStyle name="Normal 8 4" xfId="2997"/>
    <cellStyle name="Normal 8 4 10" xfId="2998"/>
    <cellStyle name="Normal 8 4 11" xfId="2999"/>
    <cellStyle name="Normal 8 4 2" xfId="3000"/>
    <cellStyle name="Normal 8 4 2 2" xfId="3001"/>
    <cellStyle name="Normal 8 4 2_Table 4.1" xfId="3002"/>
    <cellStyle name="Normal 8 4 3" xfId="3003"/>
    <cellStyle name="Normal 8 4 4" xfId="3004"/>
    <cellStyle name="Normal 8 4 5" xfId="3005"/>
    <cellStyle name="Normal 8 4 6" xfId="3006"/>
    <cellStyle name="Normal 8 4 7" xfId="3007"/>
    <cellStyle name="Normal 8 4 8" xfId="3008"/>
    <cellStyle name="Normal 8 4 9" xfId="3009"/>
    <cellStyle name="Normal 8 4_Table 4.1" xfId="3010"/>
    <cellStyle name="Normal 8 5" xfId="3011"/>
    <cellStyle name="Normal 8 5 2" xfId="3012"/>
    <cellStyle name="Normal 8 5 3" xfId="3013"/>
    <cellStyle name="Normal 8 5 4" xfId="3014"/>
    <cellStyle name="Normal 8 5 5" xfId="3015"/>
    <cellStyle name="Normal 8 5 6" xfId="3016"/>
    <cellStyle name="Normal 8 5 7" xfId="3017"/>
    <cellStyle name="Normal 8 6" xfId="3018"/>
    <cellStyle name="Normal 8 7" xfId="3019"/>
    <cellStyle name="Normal 8 8" xfId="3020"/>
    <cellStyle name="Normal 80" xfId="3021"/>
    <cellStyle name="Normal 81" xfId="3022"/>
    <cellStyle name="Normal 82" xfId="3023"/>
    <cellStyle name="Normal 83" xfId="3024"/>
    <cellStyle name="Normal 84" xfId="3025"/>
    <cellStyle name="Normal 85" xfId="3026"/>
    <cellStyle name="Normal 86" xfId="3027"/>
    <cellStyle name="Normal 87" xfId="3028"/>
    <cellStyle name="Normal 88" xfId="3029"/>
    <cellStyle name="Normal 89" xfId="3030"/>
    <cellStyle name="Normal 9" xfId="3031"/>
    <cellStyle name="Normal 9 2" xfId="3032"/>
    <cellStyle name="Normal 9 2 2" xfId="3033"/>
    <cellStyle name="Normal 9 2 3" xfId="3034"/>
    <cellStyle name="Normal 9 2 4" xfId="3035"/>
    <cellStyle name="Normal 9 3" xfId="3036"/>
    <cellStyle name="Normal 9 3 2" xfId="3037"/>
    <cellStyle name="Normal 9 3 3" xfId="3038"/>
    <cellStyle name="Normal 9 4" xfId="3039"/>
    <cellStyle name="Normal 9 4 2" xfId="3040"/>
    <cellStyle name="Normal 9 4 3" xfId="3041"/>
    <cellStyle name="Normal 9 4 4" xfId="3042"/>
    <cellStyle name="Normal 9 4 5" xfId="3043"/>
    <cellStyle name="Normal 9 5" xfId="3044"/>
    <cellStyle name="Normal 9 6" xfId="3045"/>
    <cellStyle name="Normal 9 6 2" xfId="3046"/>
    <cellStyle name="Normal 9 6 3" xfId="3047"/>
    <cellStyle name="Normal 9 6 4" xfId="3048"/>
    <cellStyle name="Normal 9 6 5" xfId="3049"/>
    <cellStyle name="Normal 9_Table 4.1" xfId="3050"/>
    <cellStyle name="Normal 90" xfId="3051"/>
    <cellStyle name="Normal 91" xfId="3052"/>
    <cellStyle name="Normal 92" xfId="3053"/>
    <cellStyle name="Normal 93" xfId="3054"/>
    <cellStyle name="Normal 94" xfId="3055"/>
    <cellStyle name="Normal 95" xfId="3056"/>
    <cellStyle name="Normal 96" xfId="3057"/>
    <cellStyle name="Normal 97" xfId="3058"/>
    <cellStyle name="Normal 98" xfId="3059"/>
    <cellStyle name="Normal 99" xfId="3060"/>
    <cellStyle name="Normale_Table 7" xfId="3061"/>
    <cellStyle name="Note 2" xfId="3063"/>
    <cellStyle name="Note 2 2" xfId="3064"/>
    <cellStyle name="Note 2 2 2" xfId="3065"/>
    <cellStyle name="Note 2 2 2 2" xfId="3066"/>
    <cellStyle name="Note 2 2 2 3" xfId="3067"/>
    <cellStyle name="Note 2 2 2 3 2" xfId="3068"/>
    <cellStyle name="Note 2 2 2 3 3" xfId="3069"/>
    <cellStyle name="Note 2 2 2 4" xfId="3070"/>
    <cellStyle name="Note 2 2 2 4 2" xfId="3071"/>
    <cellStyle name="Note 2 2 2 4 3" xfId="3072"/>
    <cellStyle name="Note 2 2 2 5" xfId="3073"/>
    <cellStyle name="Note 2 2 2 6" xfId="3074"/>
    <cellStyle name="Note 2 2 3" xfId="3075"/>
    <cellStyle name="Note 2 2 3 2" xfId="3076"/>
    <cellStyle name="Note 2 2 3 3" xfId="3077"/>
    <cellStyle name="Note 2 2 4" xfId="3078"/>
    <cellStyle name="Note 2 2 4 2" xfId="3079"/>
    <cellStyle name="Note 2 2 4 3" xfId="3080"/>
    <cellStyle name="Note 2 2 5" xfId="3081"/>
    <cellStyle name="Note 2 2 5 2" xfId="3082"/>
    <cellStyle name="Note 2 2 5 3" xfId="3083"/>
    <cellStyle name="Note 2 2 6" xfId="3084"/>
    <cellStyle name="Note 2 2 7" xfId="3085"/>
    <cellStyle name="Note 2 3" xfId="3086"/>
    <cellStyle name="Note 2 3 10" xfId="3087"/>
    <cellStyle name="Note 2 3 2" xfId="3088"/>
    <cellStyle name="Note 2 3 2 10" xfId="3089"/>
    <cellStyle name="Note 2 3 2 11" xfId="3090"/>
    <cellStyle name="Note 2 3 2 12" xfId="3091"/>
    <cellStyle name="Note 2 3 2 2" xfId="3092"/>
    <cellStyle name="Note 2 3 2 2 2" xfId="3093"/>
    <cellStyle name="Note 2 3 2 2_Table 4.1" xfId="3094"/>
    <cellStyle name="Note 2 3 2 3" xfId="3095"/>
    <cellStyle name="Note 2 3 2 4" xfId="3096"/>
    <cellStyle name="Note 2 3 2 5" xfId="3097"/>
    <cellStyle name="Note 2 3 2 6" xfId="3098"/>
    <cellStyle name="Note 2 3 2 6 2" xfId="3099"/>
    <cellStyle name="Note 2 3 2 6 3" xfId="3100"/>
    <cellStyle name="Note 2 3 2 7" xfId="3101"/>
    <cellStyle name="Note 2 3 2 8" xfId="3102"/>
    <cellStyle name="Note 2 3 2 9" xfId="3103"/>
    <cellStyle name="Note 2 3 2_Table 4.1" xfId="3104"/>
    <cellStyle name="Note 2 3 3" xfId="3105"/>
    <cellStyle name="Note 2 3 3 2" xfId="3106"/>
    <cellStyle name="Note 2 3 3 2 2" xfId="3107"/>
    <cellStyle name="Note 2 3 3 2 3" xfId="3108"/>
    <cellStyle name="Note 2 3 3 2 4" xfId="3109"/>
    <cellStyle name="Note 2 3 3 2 5" xfId="3110"/>
    <cellStyle name="Note 2 3 3 2 6" xfId="3111"/>
    <cellStyle name="Note 2 3 3 2_Table 4.1" xfId="3112"/>
    <cellStyle name="Note 2 3 3 3" xfId="3113"/>
    <cellStyle name="Note 2 3 3 4" xfId="3114"/>
    <cellStyle name="Note 2 3 3 5" xfId="3115"/>
    <cellStyle name="Note 2 3 3 6" xfId="3116"/>
    <cellStyle name="Note 2 3 3 7" xfId="3117"/>
    <cellStyle name="Note 2 3 3 8" xfId="3118"/>
    <cellStyle name="Note 2 3 3_Table 4.1" xfId="3119"/>
    <cellStyle name="Note 2 3 4" xfId="3120"/>
    <cellStyle name="Note 2 3 4 2" xfId="3121"/>
    <cellStyle name="Note 2 3 4 3" xfId="3122"/>
    <cellStyle name="Note 2 3 4 4" xfId="3123"/>
    <cellStyle name="Note 2 3 4 5" xfId="3124"/>
    <cellStyle name="Note 2 3 4 6" xfId="3125"/>
    <cellStyle name="Note 2 3 4_Table 4.1" xfId="3126"/>
    <cellStyle name="Note 2 3 5" xfId="3127"/>
    <cellStyle name="Note 2 3 6" xfId="3128"/>
    <cellStyle name="Note 2 3 7" xfId="3129"/>
    <cellStyle name="Note 2 3 8" xfId="3130"/>
    <cellStyle name="Note 2 3 9" xfId="3131"/>
    <cellStyle name="Note 2 3_Table 4.1" xfId="3132"/>
    <cellStyle name="Note 2 4" xfId="3133"/>
    <cellStyle name="Note 2 4 2" xfId="3134"/>
    <cellStyle name="Note 2 4 3" xfId="3135"/>
    <cellStyle name="Note 3" xfId="3136"/>
    <cellStyle name="Note 3 2" xfId="3137"/>
    <cellStyle name="Note 3 3" xfId="3138"/>
    <cellStyle name="Note 4" xfId="3139"/>
    <cellStyle name="Note 4 2" xfId="3140"/>
    <cellStyle name="Note 4 3" xfId="3141"/>
    <cellStyle name="Note 4 3 2" xfId="3142"/>
    <cellStyle name="Note 4 3 3" xfId="3143"/>
    <cellStyle name="Note 4 4" xfId="3144"/>
    <cellStyle name="Note 5" xfId="3145"/>
    <cellStyle name="Note 6" xfId="3146"/>
    <cellStyle name="Note 7" xfId="3147"/>
    <cellStyle name="Note 8" xfId="3148"/>
    <cellStyle name="Note 9" xfId="3062"/>
    <cellStyle name="Output" xfId="9" builtinId="21" customBuiltin="1"/>
    <cellStyle name="Output 10" xfId="3149"/>
    <cellStyle name="Output 11" xfId="3150"/>
    <cellStyle name="Output 12" xfId="3151"/>
    <cellStyle name="Output 2" xfId="3152"/>
    <cellStyle name="Output 2 10" xfId="3153"/>
    <cellStyle name="Output 2 2" xfId="3154"/>
    <cellStyle name="Output 2 2 2" xfId="3155"/>
    <cellStyle name="Output 2 2 3" xfId="3156"/>
    <cellStyle name="Output 2 2 4" xfId="3157"/>
    <cellStyle name="Output 2 2 5" xfId="3158"/>
    <cellStyle name="Output 2 2 6" xfId="3159"/>
    <cellStyle name="Output 2 2 7" xfId="3160"/>
    <cellStyle name="Output 2 2 8" xfId="3161"/>
    <cellStyle name="Output 2 2_Table 4.1" xfId="3162"/>
    <cellStyle name="Output 2 3" xfId="3163"/>
    <cellStyle name="Output 2 3 2" xfId="3164"/>
    <cellStyle name="Output 2 3 3" xfId="3165"/>
    <cellStyle name="Output 2 3 4" xfId="3166"/>
    <cellStyle name="Output 2 4" xfId="3167"/>
    <cellStyle name="Output 2 5" xfId="3168"/>
    <cellStyle name="Output 2 6" xfId="3169"/>
    <cellStyle name="Output 2 7" xfId="3170"/>
    <cellStyle name="Output 2 8" xfId="3171"/>
    <cellStyle name="Output 2 9" xfId="3172"/>
    <cellStyle name="Output 2_Table 4.1" xfId="3173"/>
    <cellStyle name="Output 3" xfId="3174"/>
    <cellStyle name="Output 4" xfId="3175"/>
    <cellStyle name="Output 5" xfId="3176"/>
    <cellStyle name="Output 6" xfId="3177"/>
    <cellStyle name="Output 7" xfId="3178"/>
    <cellStyle name="Output 8" xfId="3179"/>
    <cellStyle name="Output 9" xfId="3180"/>
    <cellStyle name="Percent 2" xfId="3181"/>
    <cellStyle name="Percent 2 2" xfId="3182"/>
    <cellStyle name="Percent 2 3" xfId="3183"/>
    <cellStyle name="Percent 2 3 2" xfId="3184"/>
    <cellStyle name="Percent 2 3 3" xfId="3185"/>
    <cellStyle name="Percent 2 4" xfId="3186"/>
    <cellStyle name="Percent 2 4 2" xfId="3187"/>
    <cellStyle name="Percent 2 4 3" xfId="3188"/>
    <cellStyle name="Percent 2 5" xfId="3189"/>
    <cellStyle name="Percent 2 6" xfId="3190"/>
    <cellStyle name="Percent 2 7" xfId="3275"/>
    <cellStyle name="Percent 3" xfId="3191"/>
    <cellStyle name="Percent 3 2" xfId="3192"/>
    <cellStyle name="Percent 3 3" xfId="3193"/>
    <cellStyle name="Percent 4" xfId="3194"/>
    <cellStyle name="Percent 4 2" xfId="3195"/>
    <cellStyle name="Percent 4 3" xfId="3196"/>
    <cellStyle name="Result" xfId="3197"/>
    <cellStyle name="Result2" xfId="3198"/>
    <cellStyle name="Title 10" xfId="3200"/>
    <cellStyle name="Title 11" xfId="3201"/>
    <cellStyle name="Title 12" xfId="3202"/>
    <cellStyle name="Title 13" xfId="3199"/>
    <cellStyle name="Title 2" xfId="3203"/>
    <cellStyle name="Title 2 2" xfId="3204"/>
    <cellStyle name="Title 2 2 2" xfId="3205"/>
    <cellStyle name="Title 2 2 3" xfId="3206"/>
    <cellStyle name="Title 2 2_Table 4.1" xfId="3207"/>
    <cellStyle name="Title 2 3" xfId="3208"/>
    <cellStyle name="Title 2 3 2" xfId="3209"/>
    <cellStyle name="Title 2 3 3" xfId="3210"/>
    <cellStyle name="Title 2 3 4" xfId="3211"/>
    <cellStyle name="Title 2 4" xfId="3212"/>
    <cellStyle name="Title 2 5" xfId="3213"/>
    <cellStyle name="Title 2_Table 4.1" xfId="3214"/>
    <cellStyle name="Title 3" xfId="3215"/>
    <cellStyle name="Title 4" xfId="3216"/>
    <cellStyle name="Title 5" xfId="3217"/>
    <cellStyle name="Title 6" xfId="3218"/>
    <cellStyle name="Title 7" xfId="3219"/>
    <cellStyle name="Title 8" xfId="3220"/>
    <cellStyle name="Title 9" xfId="3221"/>
    <cellStyle name="Total" xfId="15" builtinId="25" customBuiltin="1"/>
    <cellStyle name="Total 10" xfId="3222"/>
    <cellStyle name="Total 11" xfId="3223"/>
    <cellStyle name="Total 12" xfId="3224"/>
    <cellStyle name="Total 2" xfId="3225"/>
    <cellStyle name="Total 2 10" xfId="3226"/>
    <cellStyle name="Total 2 2" xfId="3227"/>
    <cellStyle name="Total 2 2 2" xfId="3228"/>
    <cellStyle name="Total 2 2 3" xfId="3229"/>
    <cellStyle name="Total 2 2 4" xfId="3230"/>
    <cellStyle name="Total 2 2 5" xfId="3231"/>
    <cellStyle name="Total 2 2 6" xfId="3232"/>
    <cellStyle name="Total 2 2 7" xfId="3233"/>
    <cellStyle name="Total 2 2 8" xfId="3234"/>
    <cellStyle name="Total 2 2_Table 4.1" xfId="3235"/>
    <cellStyle name="Total 2 3" xfId="3236"/>
    <cellStyle name="Total 2 3 2" xfId="3237"/>
    <cellStyle name="Total 2 3 3" xfId="3238"/>
    <cellStyle name="Total 2 3 4" xfId="3239"/>
    <cellStyle name="Total 2 4" xfId="3240"/>
    <cellStyle name="Total 2 5" xfId="3241"/>
    <cellStyle name="Total 2 6" xfId="3242"/>
    <cellStyle name="Total 2 7" xfId="3243"/>
    <cellStyle name="Total 2 8" xfId="3244"/>
    <cellStyle name="Total 2 9" xfId="3245"/>
    <cellStyle name="Total 2_Table 4.1" xfId="3246"/>
    <cellStyle name="Total 3" xfId="3247"/>
    <cellStyle name="Total 4" xfId="3248"/>
    <cellStyle name="Total 5" xfId="3249"/>
    <cellStyle name="Total 6" xfId="3250"/>
    <cellStyle name="Total 7" xfId="3251"/>
    <cellStyle name="Total 8" xfId="3252"/>
    <cellStyle name="Total 9" xfId="3253"/>
    <cellStyle name="Warning Text" xfId="13" builtinId="11" customBuiltin="1"/>
    <cellStyle name="Warning Text 2" xfId="3254"/>
    <cellStyle name="Warning Text 2 10" xfId="3255"/>
    <cellStyle name="Warning Text 2 2" xfId="3256"/>
    <cellStyle name="Warning Text 2 2 2" xfId="3257"/>
    <cellStyle name="Warning Text 2 2 3" xfId="3258"/>
    <cellStyle name="Warning Text 2 2 4" xfId="3259"/>
    <cellStyle name="Warning Text 2 2 5" xfId="3260"/>
    <cellStyle name="Warning Text 2 2 6" xfId="3261"/>
    <cellStyle name="Warning Text 2 2 7" xfId="3262"/>
    <cellStyle name="Warning Text 2 2 8" xfId="3263"/>
    <cellStyle name="Warning Text 2 2_Table 4.1" xfId="3264"/>
    <cellStyle name="Warning Text 2 3" xfId="3265"/>
    <cellStyle name="Warning Text 2 4" xfId="3266"/>
    <cellStyle name="Warning Text 2 5" xfId="3267"/>
    <cellStyle name="Warning Text 2 6" xfId="3268"/>
    <cellStyle name="Warning Text 2 7" xfId="3269"/>
    <cellStyle name="Warning Text 2 8" xfId="3270"/>
    <cellStyle name="Warning Text 2 9" xfId="3271"/>
    <cellStyle name="Warning Text 2_Table 4.1" xfId="3272"/>
  </cellStyles>
  <dxfs count="33">
    <dxf>
      <font>
        <b/>
        <i/>
      </font>
      <fill>
        <patternFill>
          <bgColor theme="7" tint="0.39994506668294322"/>
        </patternFill>
      </fill>
    </dxf>
    <dxf>
      <font>
        <b/>
        <i/>
      </font>
      <fill>
        <patternFill>
          <bgColor theme="7" tint="0.39994506668294322"/>
        </patternFill>
      </fill>
    </dxf>
    <dxf>
      <font>
        <b/>
        <i/>
      </font>
      <fill>
        <patternFill>
          <bgColor theme="7" tint="0.39994506668294322"/>
        </patternFill>
      </fill>
    </dxf>
    <dxf>
      <font>
        <b/>
        <i/>
      </font>
      <fill>
        <patternFill>
          <bgColor theme="7" tint="0.39994506668294322"/>
        </patternFill>
      </fill>
    </dxf>
    <dxf>
      <font>
        <b/>
        <i/>
      </font>
      <fill>
        <patternFill>
          <bgColor theme="7" tint="0.39994506668294322"/>
        </patternFill>
      </fill>
    </dxf>
    <dxf>
      <font>
        <color auto="1"/>
      </font>
      <fill>
        <patternFill>
          <bgColor theme="0" tint="-0.14996795556505021"/>
        </patternFill>
      </fill>
    </dxf>
    <dxf>
      <fill>
        <patternFill patternType="none">
          <bgColor auto="1"/>
        </patternFill>
      </fill>
      <border>
        <left style="thin">
          <color auto="1"/>
        </left>
        <right style="thin">
          <color auto="1"/>
        </right>
        <top style="thin">
          <color auto="1"/>
        </top>
        <bottom style="thin">
          <color auto="1"/>
        </bottom>
      </border>
    </dxf>
    <dxf>
      <font>
        <b/>
        <i/>
        <color rgb="FFFF0000"/>
      </font>
      <fill>
        <patternFill>
          <bgColor rgb="FFFFFF00"/>
        </patternFill>
      </fill>
    </dxf>
    <dxf>
      <font>
        <b/>
        <i/>
      </font>
      <fill>
        <patternFill>
          <bgColor theme="7" tint="0.39994506668294322"/>
        </patternFill>
      </fill>
    </dxf>
    <dxf>
      <font>
        <color auto="1"/>
      </font>
      <fill>
        <patternFill>
          <bgColor theme="0" tint="-0.14996795556505021"/>
        </patternFill>
      </fill>
    </dxf>
    <dxf>
      <fill>
        <patternFill patternType="none">
          <bgColor auto="1"/>
        </patternFill>
      </fill>
      <border>
        <left style="thin">
          <color auto="1"/>
        </left>
        <right style="thin">
          <color auto="1"/>
        </right>
        <top style="thin">
          <color auto="1"/>
        </top>
        <bottom style="thin">
          <color auto="1"/>
        </bottom>
      </border>
    </dxf>
    <dxf>
      <font>
        <b/>
        <i/>
        <color rgb="FFFF0000"/>
      </font>
      <fill>
        <patternFill>
          <bgColor rgb="FFFFFF00"/>
        </patternFill>
      </fill>
    </dxf>
    <dxf>
      <font>
        <b/>
        <i/>
      </font>
      <fill>
        <patternFill>
          <bgColor theme="7" tint="0.39994506668294322"/>
        </patternFill>
      </fill>
    </dxf>
    <dxf>
      <fill>
        <patternFill patternType="none">
          <bgColor auto="1"/>
        </patternFill>
      </fill>
      <border>
        <left style="thin">
          <color auto="1"/>
        </left>
        <right style="thin">
          <color auto="1"/>
        </right>
        <top style="thin">
          <color auto="1"/>
        </top>
        <bottom style="thin">
          <color auto="1"/>
        </bottom>
      </border>
    </dxf>
    <dxf>
      <font>
        <color auto="1"/>
      </font>
      <fill>
        <patternFill>
          <bgColor theme="0" tint="-0.14996795556505021"/>
        </patternFill>
      </fill>
    </dxf>
    <dxf>
      <font>
        <color theme="1"/>
      </font>
      <fill>
        <patternFill patternType="solid">
          <bgColor theme="0" tint="-0.14996795556505021"/>
        </patternFill>
      </fill>
    </dxf>
    <dxf>
      <fill>
        <patternFill patternType="none">
          <bgColor auto="1"/>
        </patternFill>
      </fill>
      <border>
        <left style="thin">
          <color auto="1"/>
        </left>
        <right style="thin">
          <color auto="1"/>
        </right>
        <top style="thin">
          <color auto="1"/>
        </top>
        <bottom style="thin">
          <color auto="1"/>
        </bottom>
      </border>
    </dxf>
    <dxf>
      <font>
        <b/>
        <i/>
      </font>
      <fill>
        <patternFill>
          <bgColor rgb="FFFF6161"/>
        </patternFill>
      </fill>
    </dxf>
    <dxf>
      <font>
        <b/>
        <i/>
        <color rgb="FFFF0000"/>
      </font>
      <fill>
        <patternFill>
          <bgColor rgb="FFFFFF00"/>
        </patternFill>
      </fill>
    </dxf>
    <dxf>
      <font>
        <b/>
        <i/>
      </font>
      <fill>
        <patternFill>
          <bgColor theme="7" tint="0.39994506668294322"/>
        </patternFill>
      </fill>
    </dxf>
    <dxf>
      <font>
        <b/>
        <i/>
        <color rgb="FFFF0000"/>
      </font>
      <fill>
        <patternFill>
          <bgColor rgb="FFFFFF00"/>
        </patternFill>
      </fill>
    </dxf>
    <dxf>
      <font>
        <b/>
        <i/>
      </font>
      <fill>
        <patternFill>
          <bgColor theme="7" tint="0.39994506668294322"/>
        </patternFill>
      </fill>
    </dxf>
    <dxf>
      <font>
        <color auto="1"/>
      </font>
      <fill>
        <patternFill>
          <bgColor theme="0" tint="-0.14996795556505021"/>
        </patternFill>
      </fill>
    </dxf>
    <dxf>
      <fill>
        <patternFill patternType="none">
          <bgColor auto="1"/>
        </patternFill>
      </fill>
      <border>
        <left style="thin">
          <color auto="1"/>
        </left>
        <right style="thin">
          <color auto="1"/>
        </right>
        <top style="thin">
          <color auto="1"/>
        </top>
        <bottom style="thin">
          <color auto="1"/>
        </bottom>
      </border>
    </dxf>
    <dxf>
      <font>
        <b/>
        <i/>
        <color rgb="FFFF0000"/>
      </font>
      <fill>
        <patternFill>
          <bgColor rgb="FFFFFF00"/>
        </patternFill>
      </fill>
    </dxf>
    <dxf>
      <font>
        <b/>
        <i/>
        <color theme="1"/>
      </font>
      <fill>
        <patternFill>
          <bgColor theme="7" tint="0.39994506668294322"/>
        </patternFill>
      </fill>
    </dxf>
    <dxf>
      <font>
        <color auto="1"/>
      </font>
      <fill>
        <patternFill>
          <bgColor theme="0" tint="-0.14996795556505021"/>
        </patternFill>
      </fill>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vertical/>
        <horizontal/>
      </border>
    </dxf>
    <dxf>
      <font>
        <color theme="1"/>
      </font>
      <fill>
        <patternFill>
          <bgColor theme="0" tint="-0.14996795556505021"/>
        </patternFill>
      </fill>
    </dxf>
    <dxf>
      <font>
        <b/>
        <i/>
        <color rgb="FFFF0000"/>
      </font>
      <fill>
        <patternFill>
          <bgColor theme="0" tint="-0.14996795556505021"/>
        </patternFill>
      </fill>
    </dxf>
    <dxf>
      <fill>
        <patternFill patternType="none">
          <bgColor auto="1"/>
        </patternFill>
      </fill>
      <border>
        <left style="thin">
          <color auto="1"/>
        </left>
        <right style="thin">
          <color auto="1"/>
        </right>
        <top style="thin">
          <color auto="1"/>
        </top>
        <bottom style="thin">
          <color auto="1"/>
        </bottom>
        <vertical/>
        <horizontal/>
      </border>
    </dxf>
    <dxf>
      <font>
        <color theme="1"/>
      </font>
      <fill>
        <patternFill>
          <bgColor theme="0" tint="-0.14996795556505021"/>
        </patternFill>
      </fill>
    </dxf>
  </dxfs>
  <tableStyles count="0" defaultTableStyle="TableStyleMedium2" defaultPivotStyle="PivotStyleLight16"/>
  <colors>
    <mruColors>
      <color rgb="FFFF0000"/>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ou.Will@pc.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c.gov.au/surveys/funds-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7"/>
  <sheetViews>
    <sheetView tabSelected="1" topLeftCell="A2" zoomScale="80" zoomScaleNormal="80" workbookViewId="0">
      <selection activeCell="B2" sqref="B2"/>
    </sheetView>
  </sheetViews>
  <sheetFormatPr defaultColWidth="8.77734375" defaultRowHeight="14.4" x14ac:dyDescent="0.3"/>
  <cols>
    <col min="1" max="1" width="2.77734375" style="10" customWidth="1"/>
    <col min="2" max="2" width="120.77734375" style="10" customWidth="1"/>
    <col min="3" max="16384" width="8.77734375" style="10"/>
  </cols>
  <sheetData>
    <row r="2" spans="2:2" ht="21" x14ac:dyDescent="0.4">
      <c r="B2" s="29" t="s">
        <v>386</v>
      </c>
    </row>
    <row r="4" spans="2:2" ht="55.95" customHeight="1" x14ac:dyDescent="0.35">
      <c r="B4" s="78" t="s">
        <v>415</v>
      </c>
    </row>
    <row r="5" spans="2:2" ht="18" x14ac:dyDescent="0.35">
      <c r="B5" s="78"/>
    </row>
    <row r="6" spans="2:2" ht="90" x14ac:dyDescent="0.35">
      <c r="B6" s="78" t="s">
        <v>408</v>
      </c>
    </row>
    <row r="7" spans="2:2" ht="18" x14ac:dyDescent="0.35">
      <c r="B7" s="78"/>
    </row>
    <row r="8" spans="2:2" ht="36" x14ac:dyDescent="0.35">
      <c r="B8" s="78" t="s">
        <v>389</v>
      </c>
    </row>
    <row r="9" spans="2:2" ht="18" x14ac:dyDescent="0.35">
      <c r="B9" s="78"/>
    </row>
    <row r="10" spans="2:2" ht="60.75" customHeight="1" x14ac:dyDescent="0.35">
      <c r="B10" s="78" t="s">
        <v>409</v>
      </c>
    </row>
    <row r="11" spans="2:2" ht="18" x14ac:dyDescent="0.35">
      <c r="B11" s="78"/>
    </row>
    <row r="12" spans="2:2" ht="54" x14ac:dyDescent="0.35">
      <c r="B12" s="78" t="s">
        <v>440</v>
      </c>
    </row>
    <row r="13" spans="2:2" ht="18" x14ac:dyDescent="0.35">
      <c r="B13" s="78"/>
    </row>
    <row r="14" spans="2:2" ht="54" x14ac:dyDescent="0.35">
      <c r="B14" s="78" t="s">
        <v>410</v>
      </c>
    </row>
    <row r="15" spans="2:2" ht="18" x14ac:dyDescent="0.35">
      <c r="B15" s="78"/>
    </row>
    <row r="16" spans="2:2" ht="36" x14ac:dyDescent="0.35">
      <c r="B16" s="78" t="s">
        <v>388</v>
      </c>
    </row>
    <row r="17" spans="2:2" ht="18" x14ac:dyDescent="0.35">
      <c r="B17" s="79" t="s">
        <v>387</v>
      </c>
    </row>
  </sheetData>
  <sheetProtection sheet="1" objects="1" scenarios="1" selectLockedCells="1" selectUnlockedCells="1"/>
  <hyperlinks>
    <hyperlink ref="B17" r:id="rId1"/>
  </hyperlinks>
  <pageMargins left="0.7" right="0.7" top="0.75" bottom="0.75" header="0.3" footer="0.3"/>
  <pageSetup paperSize="9"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8"/>
  <sheetViews>
    <sheetView workbookViewId="0">
      <selection activeCell="B4" sqref="B4:E6"/>
    </sheetView>
  </sheetViews>
  <sheetFormatPr defaultRowHeight="14.4" x14ac:dyDescent="0.3"/>
  <cols>
    <col min="1" max="1" width="23.21875" customWidth="1"/>
  </cols>
  <sheetData>
    <row r="2" spans="1:6" x14ac:dyDescent="0.3">
      <c r="A2" s="11" t="s">
        <v>32</v>
      </c>
      <c r="B2" s="25" t="str">
        <f>IF(ISBLANK('Q1-Q2'!C5),"",'Q1-Q2'!C5)</f>
        <v/>
      </c>
    </row>
    <row r="3" spans="1:6" x14ac:dyDescent="0.3">
      <c r="A3" s="11" t="s">
        <v>336</v>
      </c>
      <c r="B3" s="25" t="str">
        <f>IF(ISBLANK('Q1-Q2'!C7),"",'Q1-Q2'!C7)</f>
        <v/>
      </c>
    </row>
    <row r="4" spans="1:6" x14ac:dyDescent="0.3">
      <c r="A4" s="11" t="str">
        <f>'Q1-Q2'!B9</f>
        <v>Is the person filling out the survey the person
named on the email invitation?</v>
      </c>
      <c r="B4" s="25" t="str">
        <f>IF(ISBLANK('Q1-Q2'!C9),"",'Q1-Q2'!C9)</f>
        <v/>
      </c>
    </row>
    <row r="5" spans="1:6" x14ac:dyDescent="0.3">
      <c r="A5" s="11" t="s">
        <v>339</v>
      </c>
      <c r="B5" s="25" t="str">
        <f>IF(ISBLANK('Q1-Q2'!C11),"",'Q1-Q2'!C11)</f>
        <v/>
      </c>
    </row>
    <row r="6" spans="1:6" x14ac:dyDescent="0.3">
      <c r="A6" s="11" t="str">
        <f>'Q1-Q2'!B13</f>
        <v>My position / title is:</v>
      </c>
      <c r="B6" s="25" t="str">
        <f>IF(ISBLANK('Q1-Q2'!C13),"",'Q1-Q2'!C13)</f>
        <v/>
      </c>
    </row>
    <row r="7" spans="1:6" x14ac:dyDescent="0.3">
      <c r="A7" s="11" t="str">
        <f>'Q1-Q2'!B15</f>
        <v>If 'Other' please state your position / title.</v>
      </c>
      <c r="B7" s="25" t="str">
        <f>IF(ISBLANK('Q1-Q2'!C15),"",'Q1-Q2'!C15)</f>
        <v/>
      </c>
    </row>
    <row r="8" spans="1:6" x14ac:dyDescent="0.3">
      <c r="A8" s="11" t="str">
        <f>'Q1-Q2'!B17</f>
        <v>Q1. Is the fund currently in the process of being wound up, or has it already signed a successor fund transfer deed to transfer its members to another fund?</v>
      </c>
      <c r="B8" s="25" t="str">
        <f>IF(ISBLANK('Q1-Q2'!C17),"",'Q1-Q2'!C17)</f>
        <v/>
      </c>
    </row>
    <row r="9" spans="1:6" x14ac:dyDescent="0.3">
      <c r="A9" s="11" t="str">
        <f>'Q1-Q2'!B21</f>
        <v>Q2. Please select the financial year that the fund begain operating.</v>
      </c>
      <c r="B9" s="25" t="str">
        <f>IF(ISBLANK('Q1-Q2'!C21),"",'Q1-Q2'!C21)</f>
        <v/>
      </c>
    </row>
    <row r="11" spans="1:6" ht="15" thickBot="1" x14ac:dyDescent="0.35">
      <c r="A11" s="9" t="s">
        <v>346</v>
      </c>
      <c r="B11" s="18" t="s">
        <v>347</v>
      </c>
    </row>
    <row r="12" spans="1:6" ht="69.599999999999994" thickBot="1" x14ac:dyDescent="0.35">
      <c r="A12" s="20"/>
      <c r="B12" s="21" t="s">
        <v>349</v>
      </c>
      <c r="C12" s="21" t="s">
        <v>350</v>
      </c>
      <c r="D12" s="21" t="s">
        <v>351</v>
      </c>
      <c r="E12" s="21" t="s">
        <v>352</v>
      </c>
      <c r="F12" s="21" t="s">
        <v>353</v>
      </c>
    </row>
    <row r="13" spans="1:6" ht="15" thickBot="1" x14ac:dyDescent="0.35">
      <c r="A13" s="22"/>
      <c r="B13" s="23" t="s">
        <v>354</v>
      </c>
      <c r="C13" s="23" t="s">
        <v>354</v>
      </c>
      <c r="D13" s="23" t="s">
        <v>354</v>
      </c>
      <c r="E13" s="23" t="s">
        <v>354</v>
      </c>
      <c r="F13" s="23" t="s">
        <v>354</v>
      </c>
    </row>
    <row r="14" spans="1:6" ht="28.2" thickBot="1" x14ac:dyDescent="0.35">
      <c r="A14" s="22" t="s">
        <v>355</v>
      </c>
      <c r="B14" s="24" t="str">
        <f>IF(ISBLANK('Q3'!C14),"",'Q3'!C14)</f>
        <v/>
      </c>
      <c r="C14" s="24" t="str">
        <f>IF(ISBLANK('Q3'!D14),"",'Q3'!D14)</f>
        <v/>
      </c>
      <c r="D14" s="24" t="str">
        <f>IF(ISBLANK('Q3'!E14),"",'Q3'!E14)</f>
        <v/>
      </c>
      <c r="E14" s="24" t="str">
        <f>IF(ISBLANK('Q3'!F14),"",'Q3'!F14)</f>
        <v/>
      </c>
      <c r="F14" s="24" t="str">
        <f>IF(ISBLANK('Q3'!G14),"",'Q3'!G14)</f>
        <v/>
      </c>
    </row>
    <row r="15" spans="1:6" ht="28.2" thickBot="1" x14ac:dyDescent="0.35">
      <c r="A15" s="22" t="s">
        <v>356</v>
      </c>
      <c r="B15" s="24" t="str">
        <f>IF(ISBLANK('Q3'!C15),"",'Q3'!C15)</f>
        <v/>
      </c>
      <c r="C15" s="24" t="str">
        <f>IF(ISBLANK('Q3'!D15),"",'Q3'!D15)</f>
        <v/>
      </c>
      <c r="D15" s="24" t="str">
        <f>IF(ISBLANK('Q3'!E15),"",'Q3'!E15)</f>
        <v/>
      </c>
      <c r="E15" s="24" t="str">
        <f>IF(ISBLANK('Q3'!F15),"",'Q3'!F15)</f>
        <v/>
      </c>
      <c r="F15" s="24" t="str">
        <f>IF(ISBLANK('Q3'!G15),"",'Q3'!G15)</f>
        <v/>
      </c>
    </row>
    <row r="16" spans="1:6" ht="15" thickBot="1" x14ac:dyDescent="0.35">
      <c r="A16" s="22" t="s">
        <v>357</v>
      </c>
      <c r="B16" s="24" t="str">
        <f>IF(ISBLANK('Q3'!C16),"",'Q3'!C16)</f>
        <v/>
      </c>
      <c r="C16" s="24" t="str">
        <f>IF(ISBLANK('Q3'!D16),"",'Q3'!D16)</f>
        <v/>
      </c>
      <c r="D16" s="24" t="str">
        <f>IF(ISBLANK('Q3'!E16),"",'Q3'!E16)</f>
        <v/>
      </c>
      <c r="E16" s="24" t="str">
        <f>IF(ISBLANK('Q3'!F16),"",'Q3'!F16)</f>
        <v/>
      </c>
      <c r="F16" s="24" t="str">
        <f>IF(ISBLANK('Q3'!G16),"",'Q3'!G16)</f>
        <v/>
      </c>
    </row>
    <row r="17" spans="1:17" s="11" customFormat="1" x14ac:dyDescent="0.3">
      <c r="A17" s="26"/>
      <c r="B17" s="28"/>
      <c r="C17" s="28"/>
      <c r="D17" s="28"/>
      <c r="E17" s="28"/>
      <c r="F17" s="28"/>
    </row>
    <row r="18" spans="1:17" s="11" customFormat="1" x14ac:dyDescent="0.3">
      <c r="A18" s="11" t="s">
        <v>358</v>
      </c>
      <c r="B18" s="25" t="str">
        <f>IF(ISBLANK('Q3'!B28),"",'Q3'!B28)</f>
        <v/>
      </c>
      <c r="C18" s="28"/>
      <c r="D18" s="28"/>
      <c r="E18" s="28"/>
      <c r="F18" s="28"/>
    </row>
    <row r="20" spans="1:17" ht="15" thickBot="1" x14ac:dyDescent="0.35">
      <c r="A20" s="9" t="s">
        <v>359</v>
      </c>
      <c r="B20" s="18" t="s">
        <v>360</v>
      </c>
      <c r="C20" s="10"/>
      <c r="D20" s="10"/>
      <c r="E20" s="10"/>
      <c r="F20" s="10"/>
    </row>
    <row r="21" spans="1:17" ht="69.599999999999994" thickBot="1" x14ac:dyDescent="0.35">
      <c r="A21" s="20"/>
      <c r="B21" s="21" t="s">
        <v>349</v>
      </c>
      <c r="C21" s="21" t="s">
        <v>350</v>
      </c>
      <c r="D21" s="21" t="s">
        <v>351</v>
      </c>
      <c r="E21" s="21" t="s">
        <v>352</v>
      </c>
      <c r="F21" s="21" t="s">
        <v>353</v>
      </c>
    </row>
    <row r="22" spans="1:17" ht="15" thickBot="1" x14ac:dyDescent="0.35">
      <c r="A22" s="22"/>
      <c r="B22" s="23" t="s">
        <v>354</v>
      </c>
      <c r="C22" s="23" t="s">
        <v>354</v>
      </c>
      <c r="D22" s="23" t="s">
        <v>354</v>
      </c>
      <c r="E22" s="23" t="s">
        <v>354</v>
      </c>
      <c r="F22" s="23" t="s">
        <v>354</v>
      </c>
    </row>
    <row r="23" spans="1:17" ht="28.2" thickBot="1" x14ac:dyDescent="0.35">
      <c r="A23" s="22" t="s">
        <v>355</v>
      </c>
      <c r="B23" s="24" t="str">
        <f>IF(ISBLANK('Q3'!C38),"",'Q3'!C38)</f>
        <v/>
      </c>
      <c r="C23" s="24" t="str">
        <f>IF(ISBLANK('Q3'!D38),"",'Q3'!D38)</f>
        <v/>
      </c>
      <c r="D23" s="24" t="str">
        <f>IF(ISBLANK('Q3'!E38),"",'Q3'!E38)</f>
        <v/>
      </c>
      <c r="E23" s="24" t="str">
        <f>IF(ISBLANK('Q3'!F38),"",'Q3'!F38)</f>
        <v/>
      </c>
      <c r="F23" s="24" t="str">
        <f>IF(ISBLANK('Q3'!G38),"",'Q3'!G38)</f>
        <v/>
      </c>
    </row>
    <row r="24" spans="1:17" ht="28.2" thickBot="1" x14ac:dyDescent="0.35">
      <c r="A24" s="22" t="s">
        <v>356</v>
      </c>
      <c r="B24" s="24" t="str">
        <f>IF(ISBLANK('Q3'!C39),"",'Q3'!C39)</f>
        <v/>
      </c>
      <c r="C24" s="24" t="str">
        <f>IF(ISBLANK('Q3'!D39),"",'Q3'!D39)</f>
        <v/>
      </c>
      <c r="D24" s="24" t="str">
        <f>IF(ISBLANK('Q3'!E39),"",'Q3'!E39)</f>
        <v/>
      </c>
      <c r="E24" s="24" t="str">
        <f>IF(ISBLANK('Q3'!F39),"",'Q3'!F39)</f>
        <v/>
      </c>
      <c r="F24" s="24" t="str">
        <f>IF(ISBLANK('Q3'!G39),"",'Q3'!G39)</f>
        <v/>
      </c>
    </row>
    <row r="25" spans="1:17" ht="15" thickBot="1" x14ac:dyDescent="0.35">
      <c r="A25" s="22" t="s">
        <v>357</v>
      </c>
      <c r="B25" s="24" t="str">
        <f>IF(ISBLANK('Q3'!C40),"",'Q3'!C40)</f>
        <v/>
      </c>
      <c r="C25" s="24" t="str">
        <f>IF(ISBLANK('Q3'!D40),"",'Q3'!D40)</f>
        <v/>
      </c>
      <c r="D25" s="24" t="str">
        <f>IF(ISBLANK('Q3'!E40),"",'Q3'!E40)</f>
        <v/>
      </c>
      <c r="E25" s="24" t="str">
        <f>IF(ISBLANK('Q3'!F40),"",'Q3'!F40)</f>
        <v/>
      </c>
      <c r="F25" s="24" t="str">
        <f>IF(ISBLANK('Q3'!G40),"",'Q3'!G40)</f>
        <v/>
      </c>
    </row>
    <row r="27" spans="1:17" x14ac:dyDescent="0.3">
      <c r="A27" s="11" t="s">
        <v>361</v>
      </c>
      <c r="B27" s="25" t="str">
        <f>IF(ISBLANK('Q3'!B55),"",'Q3'!B55)</f>
        <v/>
      </c>
    </row>
    <row r="29" spans="1:17" ht="15" thickBot="1" x14ac:dyDescent="0.35">
      <c r="A29" s="18" t="s">
        <v>25</v>
      </c>
      <c r="B29" s="18" t="s">
        <v>26</v>
      </c>
    </row>
    <row r="30" spans="1:17" ht="15" thickBot="1" x14ac:dyDescent="0.35">
      <c r="A30" s="1"/>
      <c r="B30" s="4"/>
      <c r="C30" s="131" t="s">
        <v>1</v>
      </c>
      <c r="D30" s="132"/>
      <c r="E30" s="132"/>
      <c r="F30" s="132"/>
      <c r="G30" s="132"/>
      <c r="H30" s="132"/>
      <c r="I30" s="132"/>
      <c r="J30" s="132"/>
      <c r="K30" s="132"/>
      <c r="L30" s="132"/>
      <c r="M30" s="132"/>
      <c r="N30" s="132"/>
      <c r="O30" s="133"/>
      <c r="P30" s="134" t="s">
        <v>2</v>
      </c>
      <c r="Q30" s="137" t="s">
        <v>381</v>
      </c>
    </row>
    <row r="31" spans="1:17" x14ac:dyDescent="0.3">
      <c r="A31" s="2"/>
      <c r="B31" s="5"/>
      <c r="C31" s="140" t="s">
        <v>4</v>
      </c>
      <c r="D31" s="141"/>
      <c r="E31" s="140" t="s">
        <v>5</v>
      </c>
      <c r="F31" s="141"/>
      <c r="G31" s="140" t="s">
        <v>6</v>
      </c>
      <c r="H31" s="144"/>
      <c r="I31" s="141"/>
      <c r="J31" s="140" t="s">
        <v>7</v>
      </c>
      <c r="K31" s="144"/>
      <c r="L31" s="141"/>
      <c r="M31" s="146" t="s">
        <v>24</v>
      </c>
      <c r="N31" s="146" t="s">
        <v>8</v>
      </c>
      <c r="O31" s="5"/>
      <c r="P31" s="135"/>
      <c r="Q31" s="138"/>
    </row>
    <row r="32" spans="1:17" ht="15" thickBot="1" x14ac:dyDescent="0.35">
      <c r="A32" s="2" t="s">
        <v>0</v>
      </c>
      <c r="B32" s="5"/>
      <c r="C32" s="142"/>
      <c r="D32" s="143"/>
      <c r="E32" s="142"/>
      <c r="F32" s="143"/>
      <c r="G32" s="142"/>
      <c r="H32" s="145"/>
      <c r="I32" s="143"/>
      <c r="J32" s="142"/>
      <c r="K32" s="145"/>
      <c r="L32" s="143"/>
      <c r="M32" s="147"/>
      <c r="N32" s="147"/>
      <c r="O32" s="5"/>
      <c r="P32" s="135"/>
      <c r="Q32" s="138"/>
    </row>
    <row r="33" spans="1:17" ht="15" thickBot="1" x14ac:dyDescent="0.35">
      <c r="A33" s="3"/>
      <c r="B33" s="6" t="s">
        <v>3</v>
      </c>
      <c r="C33" s="6" t="s">
        <v>10</v>
      </c>
      <c r="D33" s="6" t="s">
        <v>11</v>
      </c>
      <c r="E33" s="6" t="s">
        <v>10</v>
      </c>
      <c r="F33" s="6" t="s">
        <v>11</v>
      </c>
      <c r="G33" s="6" t="s">
        <v>12</v>
      </c>
      <c r="H33" s="6" t="s">
        <v>13</v>
      </c>
      <c r="I33" s="27" t="s">
        <v>9</v>
      </c>
      <c r="J33" s="6" t="s">
        <v>12</v>
      </c>
      <c r="K33" s="6" t="s">
        <v>13</v>
      </c>
      <c r="L33" s="27" t="s">
        <v>9</v>
      </c>
      <c r="M33" s="6"/>
      <c r="N33" s="6"/>
      <c r="O33" s="6" t="s">
        <v>9</v>
      </c>
      <c r="P33" s="136"/>
      <c r="Q33" s="139"/>
    </row>
    <row r="34" spans="1:17" ht="15" thickBot="1" x14ac:dyDescent="0.35">
      <c r="A34" s="7" t="s">
        <v>14</v>
      </c>
      <c r="B34" s="16" t="str">
        <f>IF(ISBLANK('Q4'!C16),"",'Q4'!C16)</f>
        <v/>
      </c>
      <c r="C34" s="16" t="str">
        <f>IF(ISBLANK('Q4'!D16),"",'Q4'!D16)</f>
        <v/>
      </c>
      <c r="D34" s="16" t="str">
        <f>IF(ISBLANK('Q4'!E16),"",'Q4'!E16)</f>
        <v/>
      </c>
      <c r="E34" s="16" t="str">
        <f>IF(ISBLANK('Q4'!F16),"",'Q4'!F16)</f>
        <v/>
      </c>
      <c r="F34" s="16" t="str">
        <f>IF(ISBLANK('Q4'!G16),"",'Q4'!G16)</f>
        <v/>
      </c>
      <c r="G34" s="16" t="str">
        <f>IF(ISBLANK('Q4'!H16),"",'Q4'!H16)</f>
        <v/>
      </c>
      <c r="H34" s="16" t="str">
        <f>IF(ISBLANK('Q4'!I16),"",'Q4'!I16)</f>
        <v/>
      </c>
      <c r="I34" s="16" t="str">
        <f>IF(ISBLANK('Q4'!J16),"",'Q4'!J16)</f>
        <v/>
      </c>
      <c r="J34" s="16" t="str">
        <f>IF(ISBLANK('Q4'!K16),"",'Q4'!K16)</f>
        <v/>
      </c>
      <c r="K34" s="16" t="str">
        <f>IF(ISBLANK('Q4'!L16),"",'Q4'!L16)</f>
        <v/>
      </c>
      <c r="L34" s="16" t="str">
        <f>IF(ISBLANK('Q4'!M16),"",'Q4'!M16)</f>
        <v/>
      </c>
      <c r="M34" s="16" t="str">
        <f>IF(ISBLANK('Q4'!N16),"",'Q4'!N16)</f>
        <v/>
      </c>
      <c r="N34" s="16" t="str">
        <f>IF(ISBLANK('Q4'!O16),"",'Q4'!O16)</f>
        <v/>
      </c>
      <c r="O34" s="16" t="str">
        <f>IF(ISBLANK('Q4'!P16),"",'Q4'!P16)</f>
        <v/>
      </c>
      <c r="P34" s="16" t="str">
        <f>IF(ISBLANK('Q4'!Q16),"",'Q4'!Q16)</f>
        <v/>
      </c>
      <c r="Q34" s="16" t="str">
        <f>IF(ISBLANK('Q4'!R16),"",'Q4'!R16)</f>
        <v/>
      </c>
    </row>
    <row r="35" spans="1:17" ht="15" thickBot="1" x14ac:dyDescent="0.35">
      <c r="A35" s="7" t="s">
        <v>15</v>
      </c>
      <c r="B35" s="16" t="str">
        <f>IF(ISBLANK('Q4'!C17),"",'Q4'!C17)</f>
        <v/>
      </c>
      <c r="C35" s="16" t="str">
        <f>IF(ISBLANK('Q4'!D17),"",'Q4'!D17)</f>
        <v/>
      </c>
      <c r="D35" s="16" t="str">
        <f>IF(ISBLANK('Q4'!E17),"",'Q4'!E17)</f>
        <v/>
      </c>
      <c r="E35" s="16" t="str">
        <f>IF(ISBLANK('Q4'!F17),"",'Q4'!F17)</f>
        <v/>
      </c>
      <c r="F35" s="16" t="str">
        <f>IF(ISBLANK('Q4'!G17),"",'Q4'!G17)</f>
        <v/>
      </c>
      <c r="G35" s="16" t="str">
        <f>IF(ISBLANK('Q4'!H17),"",'Q4'!H17)</f>
        <v/>
      </c>
      <c r="H35" s="16" t="str">
        <f>IF(ISBLANK('Q4'!I17),"",'Q4'!I17)</f>
        <v/>
      </c>
      <c r="I35" s="16" t="str">
        <f>IF(ISBLANK('Q4'!J17),"",'Q4'!J17)</f>
        <v/>
      </c>
      <c r="J35" s="16" t="str">
        <f>IF(ISBLANK('Q4'!K17),"",'Q4'!K17)</f>
        <v/>
      </c>
      <c r="K35" s="16" t="str">
        <f>IF(ISBLANK('Q4'!L17),"",'Q4'!L17)</f>
        <v/>
      </c>
      <c r="L35" s="16" t="str">
        <f>IF(ISBLANK('Q4'!M17),"",'Q4'!M17)</f>
        <v/>
      </c>
      <c r="M35" s="16" t="str">
        <f>IF(ISBLANK('Q4'!N17),"",'Q4'!N17)</f>
        <v/>
      </c>
      <c r="N35" s="16" t="str">
        <f>IF(ISBLANK('Q4'!O17),"",'Q4'!O17)</f>
        <v/>
      </c>
      <c r="O35" s="16" t="str">
        <f>IF(ISBLANK('Q4'!P17),"",'Q4'!P17)</f>
        <v/>
      </c>
      <c r="P35" s="16" t="str">
        <f>IF(ISBLANK('Q4'!Q17),"",'Q4'!Q17)</f>
        <v/>
      </c>
      <c r="Q35" s="16" t="str">
        <f>IF(ISBLANK('Q4'!R17),"",'Q4'!R17)</f>
        <v/>
      </c>
    </row>
    <row r="36" spans="1:17" ht="15" thickBot="1" x14ac:dyDescent="0.35">
      <c r="A36" s="7" t="s">
        <v>16</v>
      </c>
      <c r="B36" s="16" t="str">
        <f>IF(ISBLANK('Q4'!C18),"",'Q4'!C18)</f>
        <v/>
      </c>
      <c r="C36" s="16" t="str">
        <f>IF(ISBLANK('Q4'!D18),"",'Q4'!D18)</f>
        <v/>
      </c>
      <c r="D36" s="16" t="str">
        <f>IF(ISBLANK('Q4'!E18),"",'Q4'!E18)</f>
        <v/>
      </c>
      <c r="E36" s="16" t="str">
        <f>IF(ISBLANK('Q4'!F18),"",'Q4'!F18)</f>
        <v/>
      </c>
      <c r="F36" s="16" t="str">
        <f>IF(ISBLANK('Q4'!G18),"",'Q4'!G18)</f>
        <v/>
      </c>
      <c r="G36" s="16" t="str">
        <f>IF(ISBLANK('Q4'!H18),"",'Q4'!H18)</f>
        <v/>
      </c>
      <c r="H36" s="16" t="str">
        <f>IF(ISBLANK('Q4'!I18),"",'Q4'!I18)</f>
        <v/>
      </c>
      <c r="I36" s="16" t="str">
        <f>IF(ISBLANK('Q4'!J18),"",'Q4'!J18)</f>
        <v/>
      </c>
      <c r="J36" s="16" t="str">
        <f>IF(ISBLANK('Q4'!K18),"",'Q4'!K18)</f>
        <v/>
      </c>
      <c r="K36" s="16" t="str">
        <f>IF(ISBLANK('Q4'!L18),"",'Q4'!L18)</f>
        <v/>
      </c>
      <c r="L36" s="16" t="str">
        <f>IF(ISBLANK('Q4'!M18),"",'Q4'!M18)</f>
        <v/>
      </c>
      <c r="M36" s="16" t="str">
        <f>IF(ISBLANK('Q4'!N18),"",'Q4'!N18)</f>
        <v/>
      </c>
      <c r="N36" s="16" t="str">
        <f>IF(ISBLANK('Q4'!O18),"",'Q4'!O18)</f>
        <v/>
      </c>
      <c r="O36" s="16" t="str">
        <f>IF(ISBLANK('Q4'!P18),"",'Q4'!P18)</f>
        <v/>
      </c>
      <c r="P36" s="16" t="str">
        <f>IF(ISBLANK('Q4'!Q18),"",'Q4'!Q18)</f>
        <v/>
      </c>
      <c r="Q36" s="16" t="str">
        <f>IF(ISBLANK('Q4'!R18),"",'Q4'!R18)</f>
        <v/>
      </c>
    </row>
    <row r="37" spans="1:17" ht="15" thickBot="1" x14ac:dyDescent="0.35">
      <c r="A37" s="7" t="s">
        <v>17</v>
      </c>
      <c r="B37" s="16" t="str">
        <f>IF(ISBLANK('Q4'!C19),"",'Q4'!C19)</f>
        <v/>
      </c>
      <c r="C37" s="16" t="str">
        <f>IF(ISBLANK('Q4'!D19),"",'Q4'!D19)</f>
        <v/>
      </c>
      <c r="D37" s="16" t="str">
        <f>IF(ISBLANK('Q4'!E19),"",'Q4'!E19)</f>
        <v/>
      </c>
      <c r="E37" s="16" t="str">
        <f>IF(ISBLANK('Q4'!F19),"",'Q4'!F19)</f>
        <v/>
      </c>
      <c r="F37" s="16" t="str">
        <f>IF(ISBLANK('Q4'!G19),"",'Q4'!G19)</f>
        <v/>
      </c>
      <c r="G37" s="16" t="str">
        <f>IF(ISBLANK('Q4'!H19),"",'Q4'!H19)</f>
        <v/>
      </c>
      <c r="H37" s="16" t="str">
        <f>IF(ISBLANK('Q4'!I19),"",'Q4'!I19)</f>
        <v/>
      </c>
      <c r="I37" s="16" t="str">
        <f>IF(ISBLANK('Q4'!J19),"",'Q4'!J19)</f>
        <v/>
      </c>
      <c r="J37" s="16" t="str">
        <f>IF(ISBLANK('Q4'!K19),"",'Q4'!K19)</f>
        <v/>
      </c>
      <c r="K37" s="16" t="str">
        <f>IF(ISBLANK('Q4'!L19),"",'Q4'!L19)</f>
        <v/>
      </c>
      <c r="L37" s="16" t="str">
        <f>IF(ISBLANK('Q4'!M19),"",'Q4'!M19)</f>
        <v/>
      </c>
      <c r="M37" s="16" t="str">
        <f>IF(ISBLANK('Q4'!N19),"",'Q4'!N19)</f>
        <v/>
      </c>
      <c r="N37" s="16" t="str">
        <f>IF(ISBLANK('Q4'!O19),"",'Q4'!O19)</f>
        <v/>
      </c>
      <c r="O37" s="16" t="str">
        <f>IF(ISBLANK('Q4'!P19),"",'Q4'!P19)</f>
        <v/>
      </c>
      <c r="P37" s="16" t="str">
        <f>IF(ISBLANK('Q4'!Q19),"",'Q4'!Q19)</f>
        <v/>
      </c>
      <c r="Q37" s="16" t="str">
        <f>IF(ISBLANK('Q4'!R19),"",'Q4'!R19)</f>
        <v/>
      </c>
    </row>
    <row r="38" spans="1:17" ht="15" thickBot="1" x14ac:dyDescent="0.35">
      <c r="A38" s="7" t="s">
        <v>18</v>
      </c>
      <c r="B38" s="16" t="str">
        <f>IF(ISBLANK('Q4'!C20),"",'Q4'!C20)</f>
        <v/>
      </c>
      <c r="C38" s="16" t="str">
        <f>IF(ISBLANK('Q4'!D20),"",'Q4'!D20)</f>
        <v/>
      </c>
      <c r="D38" s="16" t="str">
        <f>IF(ISBLANK('Q4'!E20),"",'Q4'!E20)</f>
        <v/>
      </c>
      <c r="E38" s="16" t="str">
        <f>IF(ISBLANK('Q4'!F20),"",'Q4'!F20)</f>
        <v/>
      </c>
      <c r="F38" s="16" t="str">
        <f>IF(ISBLANK('Q4'!G20),"",'Q4'!G20)</f>
        <v/>
      </c>
      <c r="G38" s="16" t="str">
        <f>IF(ISBLANK('Q4'!H20),"",'Q4'!H20)</f>
        <v/>
      </c>
      <c r="H38" s="16" t="str">
        <f>IF(ISBLANK('Q4'!I20),"",'Q4'!I20)</f>
        <v/>
      </c>
      <c r="I38" s="16" t="str">
        <f>IF(ISBLANK('Q4'!J20),"",'Q4'!J20)</f>
        <v/>
      </c>
      <c r="J38" s="16" t="str">
        <f>IF(ISBLANK('Q4'!K20),"",'Q4'!K20)</f>
        <v/>
      </c>
      <c r="K38" s="16" t="str">
        <f>IF(ISBLANK('Q4'!L20),"",'Q4'!L20)</f>
        <v/>
      </c>
      <c r="L38" s="16" t="str">
        <f>IF(ISBLANK('Q4'!M20),"",'Q4'!M20)</f>
        <v/>
      </c>
      <c r="M38" s="16" t="str">
        <f>IF(ISBLANK('Q4'!N20),"",'Q4'!N20)</f>
        <v/>
      </c>
      <c r="N38" s="16" t="str">
        <f>IF(ISBLANK('Q4'!O20),"",'Q4'!O20)</f>
        <v/>
      </c>
      <c r="O38" s="16" t="str">
        <f>IF(ISBLANK('Q4'!P20),"",'Q4'!P20)</f>
        <v/>
      </c>
      <c r="P38" s="16" t="str">
        <f>IF(ISBLANK('Q4'!Q20),"",'Q4'!Q20)</f>
        <v/>
      </c>
      <c r="Q38" s="16" t="str">
        <f>IF(ISBLANK('Q4'!R20),"",'Q4'!R20)</f>
        <v/>
      </c>
    </row>
    <row r="39" spans="1:17" ht="15" thickBot="1" x14ac:dyDescent="0.35">
      <c r="A39" s="7" t="s">
        <v>19</v>
      </c>
      <c r="B39" s="16" t="str">
        <f>IF(ISBLANK('Q4'!C21),"",'Q4'!C21)</f>
        <v/>
      </c>
      <c r="C39" s="16" t="str">
        <f>IF(ISBLANK('Q4'!D21),"",'Q4'!D21)</f>
        <v/>
      </c>
      <c r="D39" s="16" t="str">
        <f>IF(ISBLANK('Q4'!E21),"",'Q4'!E21)</f>
        <v/>
      </c>
      <c r="E39" s="16" t="str">
        <f>IF(ISBLANK('Q4'!F21),"",'Q4'!F21)</f>
        <v/>
      </c>
      <c r="F39" s="16" t="str">
        <f>IF(ISBLANK('Q4'!G21),"",'Q4'!G21)</f>
        <v/>
      </c>
      <c r="G39" s="16" t="str">
        <f>IF(ISBLANK('Q4'!H21),"",'Q4'!H21)</f>
        <v/>
      </c>
      <c r="H39" s="16" t="str">
        <f>IF(ISBLANK('Q4'!I21),"",'Q4'!I21)</f>
        <v/>
      </c>
      <c r="I39" s="16" t="str">
        <f>IF(ISBLANK('Q4'!J21),"",'Q4'!J21)</f>
        <v/>
      </c>
      <c r="J39" s="16" t="str">
        <f>IF(ISBLANK('Q4'!K21),"",'Q4'!K21)</f>
        <v/>
      </c>
      <c r="K39" s="16" t="str">
        <f>IF(ISBLANK('Q4'!L21),"",'Q4'!L21)</f>
        <v/>
      </c>
      <c r="L39" s="16" t="str">
        <f>IF(ISBLANK('Q4'!M21),"",'Q4'!M21)</f>
        <v/>
      </c>
      <c r="M39" s="16" t="str">
        <f>IF(ISBLANK('Q4'!N21),"",'Q4'!N21)</f>
        <v/>
      </c>
      <c r="N39" s="16" t="str">
        <f>IF(ISBLANK('Q4'!O21),"",'Q4'!O21)</f>
        <v/>
      </c>
      <c r="O39" s="16" t="str">
        <f>IF(ISBLANK('Q4'!P21),"",'Q4'!P21)</f>
        <v/>
      </c>
      <c r="P39" s="16" t="str">
        <f>IF(ISBLANK('Q4'!Q21),"",'Q4'!Q21)</f>
        <v/>
      </c>
      <c r="Q39" s="16" t="str">
        <f>IF(ISBLANK('Q4'!R21),"",'Q4'!R21)</f>
        <v/>
      </c>
    </row>
    <row r="40" spans="1:17" ht="15" thickBot="1" x14ac:dyDescent="0.35">
      <c r="A40" s="7" t="s">
        <v>20</v>
      </c>
      <c r="B40" s="16" t="str">
        <f>IF(ISBLANK('Q4'!C22),"",'Q4'!C22)</f>
        <v/>
      </c>
      <c r="C40" s="16" t="str">
        <f>IF(ISBLANK('Q4'!D22),"",'Q4'!D22)</f>
        <v/>
      </c>
      <c r="D40" s="16" t="str">
        <f>IF(ISBLANK('Q4'!E22),"",'Q4'!E22)</f>
        <v/>
      </c>
      <c r="E40" s="16" t="str">
        <f>IF(ISBLANK('Q4'!F22),"",'Q4'!F22)</f>
        <v/>
      </c>
      <c r="F40" s="16" t="str">
        <f>IF(ISBLANK('Q4'!G22),"",'Q4'!G22)</f>
        <v/>
      </c>
      <c r="G40" s="16" t="str">
        <f>IF(ISBLANK('Q4'!H22),"",'Q4'!H22)</f>
        <v/>
      </c>
      <c r="H40" s="16" t="str">
        <f>IF(ISBLANK('Q4'!I22),"",'Q4'!I22)</f>
        <v/>
      </c>
      <c r="I40" s="16" t="str">
        <f>IF(ISBLANK('Q4'!J22),"",'Q4'!J22)</f>
        <v/>
      </c>
      <c r="J40" s="16" t="str">
        <f>IF(ISBLANK('Q4'!K22),"",'Q4'!K22)</f>
        <v/>
      </c>
      <c r="K40" s="16" t="str">
        <f>IF(ISBLANK('Q4'!L22),"",'Q4'!L22)</f>
        <v/>
      </c>
      <c r="L40" s="16" t="str">
        <f>IF(ISBLANK('Q4'!M22),"",'Q4'!M22)</f>
        <v/>
      </c>
      <c r="M40" s="16" t="str">
        <f>IF(ISBLANK('Q4'!N22),"",'Q4'!N22)</f>
        <v/>
      </c>
      <c r="N40" s="16" t="str">
        <f>IF(ISBLANK('Q4'!O22),"",'Q4'!O22)</f>
        <v/>
      </c>
      <c r="O40" s="16" t="str">
        <f>IF(ISBLANK('Q4'!P22),"",'Q4'!P22)</f>
        <v/>
      </c>
      <c r="P40" s="16" t="e">
        <f>IF(ISBLANK('Q4'!Q22),"",'Q4'!Q22)</f>
        <v>#N/A</v>
      </c>
      <c r="Q40" s="16" t="str">
        <f>IF(ISBLANK('Q4'!R22),"",'Q4'!R22)</f>
        <v/>
      </c>
    </row>
    <row r="41" spans="1:17" ht="15" thickBot="1" x14ac:dyDescent="0.35">
      <c r="A41" s="7" t="s">
        <v>21</v>
      </c>
      <c r="B41" s="16" t="str">
        <f>IF(ISBLANK('Q4'!C23),"",'Q4'!C23)</f>
        <v/>
      </c>
      <c r="C41" s="16" t="str">
        <f>IF(ISBLANK('Q4'!D23),"",'Q4'!D23)</f>
        <v/>
      </c>
      <c r="D41" s="16" t="str">
        <f>IF(ISBLANK('Q4'!E23),"",'Q4'!E23)</f>
        <v/>
      </c>
      <c r="E41" s="16" t="str">
        <f>IF(ISBLANK('Q4'!F23),"",'Q4'!F23)</f>
        <v/>
      </c>
      <c r="F41" s="16" t="str">
        <f>IF(ISBLANK('Q4'!G23),"",'Q4'!G23)</f>
        <v/>
      </c>
      <c r="G41" s="16" t="str">
        <f>IF(ISBLANK('Q4'!H23),"",'Q4'!H23)</f>
        <v/>
      </c>
      <c r="H41" s="16" t="str">
        <f>IF(ISBLANK('Q4'!I23),"",'Q4'!I23)</f>
        <v/>
      </c>
      <c r="I41" s="16" t="str">
        <f>IF(ISBLANK('Q4'!J23),"",'Q4'!J23)</f>
        <v/>
      </c>
      <c r="J41" s="16" t="str">
        <f>IF(ISBLANK('Q4'!K23),"",'Q4'!K23)</f>
        <v/>
      </c>
      <c r="K41" s="16" t="str">
        <f>IF(ISBLANK('Q4'!L23),"",'Q4'!L23)</f>
        <v/>
      </c>
      <c r="L41" s="16" t="str">
        <f>IF(ISBLANK('Q4'!M23),"",'Q4'!M23)</f>
        <v/>
      </c>
      <c r="M41" s="16" t="str">
        <f>IF(ISBLANK('Q4'!N23),"",'Q4'!N23)</f>
        <v/>
      </c>
      <c r="N41" s="16" t="str">
        <f>IF(ISBLANK('Q4'!O23),"",'Q4'!O23)</f>
        <v/>
      </c>
      <c r="O41" s="16" t="str">
        <f>IF(ISBLANK('Q4'!P23),"",'Q4'!P23)</f>
        <v/>
      </c>
      <c r="P41" s="16" t="e">
        <f>IF(ISBLANK('Q4'!Q23),"",'Q4'!Q23)</f>
        <v>#N/A</v>
      </c>
      <c r="Q41" s="16" t="str">
        <f>IF(ISBLANK('Q4'!R23),"",'Q4'!R23)</f>
        <v/>
      </c>
    </row>
    <row r="42" spans="1:17" ht="15" thickBot="1" x14ac:dyDescent="0.35">
      <c r="A42" s="7" t="s">
        <v>22</v>
      </c>
      <c r="B42" s="16" t="str">
        <f>IF(ISBLANK('Q4'!C24),"",'Q4'!C24)</f>
        <v/>
      </c>
      <c r="C42" s="16" t="str">
        <f>IF(ISBLANK('Q4'!D24),"",'Q4'!D24)</f>
        <v/>
      </c>
      <c r="D42" s="16" t="str">
        <f>IF(ISBLANK('Q4'!E24),"",'Q4'!E24)</f>
        <v/>
      </c>
      <c r="E42" s="16" t="str">
        <f>IF(ISBLANK('Q4'!F24),"",'Q4'!F24)</f>
        <v/>
      </c>
      <c r="F42" s="16" t="str">
        <f>IF(ISBLANK('Q4'!G24),"",'Q4'!G24)</f>
        <v/>
      </c>
      <c r="G42" s="16" t="str">
        <f>IF(ISBLANK('Q4'!H24),"",'Q4'!H24)</f>
        <v/>
      </c>
      <c r="H42" s="16" t="str">
        <f>IF(ISBLANK('Q4'!I24),"",'Q4'!I24)</f>
        <v/>
      </c>
      <c r="I42" s="16" t="str">
        <f>IF(ISBLANK('Q4'!J24),"",'Q4'!J24)</f>
        <v/>
      </c>
      <c r="J42" s="16" t="str">
        <f>IF(ISBLANK('Q4'!K24),"",'Q4'!K24)</f>
        <v/>
      </c>
      <c r="K42" s="16" t="str">
        <f>IF(ISBLANK('Q4'!L24),"",'Q4'!L24)</f>
        <v/>
      </c>
      <c r="L42" s="16" t="str">
        <f>IF(ISBLANK('Q4'!M24),"",'Q4'!M24)</f>
        <v/>
      </c>
      <c r="M42" s="16" t="str">
        <f>IF(ISBLANK('Q4'!N24),"",'Q4'!N24)</f>
        <v/>
      </c>
      <c r="N42" s="16" t="str">
        <f>IF(ISBLANK('Q4'!O24),"",'Q4'!O24)</f>
        <v/>
      </c>
      <c r="O42" s="16" t="str">
        <f>IF(ISBLANK('Q4'!P24),"",'Q4'!P24)</f>
        <v/>
      </c>
      <c r="P42" s="16" t="e">
        <f>IF(ISBLANK('Q4'!Q24),"",'Q4'!Q24)</f>
        <v>#N/A</v>
      </c>
      <c r="Q42" s="16" t="str">
        <f>IF(ISBLANK('Q4'!R24),"",'Q4'!R24)</f>
        <v/>
      </c>
    </row>
    <row r="43" spans="1:17" ht="15" thickBot="1" x14ac:dyDescent="0.35">
      <c r="A43" s="7" t="s">
        <v>23</v>
      </c>
      <c r="B43" s="16" t="str">
        <f>IF(ISBLANK('Q4'!C25),"",'Q4'!C25)</f>
        <v/>
      </c>
      <c r="C43" s="16" t="str">
        <f>IF(ISBLANK('Q4'!D25),"",'Q4'!D25)</f>
        <v/>
      </c>
      <c r="D43" s="16" t="str">
        <f>IF(ISBLANK('Q4'!E25),"",'Q4'!E25)</f>
        <v/>
      </c>
      <c r="E43" s="16" t="str">
        <f>IF(ISBLANK('Q4'!F25),"",'Q4'!F25)</f>
        <v/>
      </c>
      <c r="F43" s="16" t="str">
        <f>IF(ISBLANK('Q4'!G25),"",'Q4'!G25)</f>
        <v/>
      </c>
      <c r="G43" s="16" t="str">
        <f>IF(ISBLANK('Q4'!H25),"",'Q4'!H25)</f>
        <v/>
      </c>
      <c r="H43" s="16" t="str">
        <f>IF(ISBLANK('Q4'!I25),"",'Q4'!I25)</f>
        <v/>
      </c>
      <c r="I43" s="16" t="str">
        <f>IF(ISBLANK('Q4'!J25),"",'Q4'!J25)</f>
        <v/>
      </c>
      <c r="J43" s="16" t="str">
        <f>IF(ISBLANK('Q4'!K25),"",'Q4'!K25)</f>
        <v/>
      </c>
      <c r="K43" s="16" t="str">
        <f>IF(ISBLANK('Q4'!L25),"",'Q4'!L25)</f>
        <v/>
      </c>
      <c r="L43" s="16" t="str">
        <f>IF(ISBLANK('Q4'!M25),"",'Q4'!M25)</f>
        <v/>
      </c>
      <c r="M43" s="16" t="str">
        <f>IF(ISBLANK('Q4'!N25),"",'Q4'!N25)</f>
        <v/>
      </c>
      <c r="N43" s="16" t="str">
        <f>IF(ISBLANK('Q4'!O25),"",'Q4'!O25)</f>
        <v/>
      </c>
      <c r="O43" s="16" t="str">
        <f>IF(ISBLANK('Q4'!P25),"",'Q4'!P25)</f>
        <v/>
      </c>
      <c r="P43" s="16" t="e">
        <f>IF(ISBLANK('Q4'!Q25),"",'Q4'!Q25)</f>
        <v>#N/A</v>
      </c>
      <c r="Q43" s="16" t="str">
        <f>IF(ISBLANK('Q4'!R25),"",'Q4'!R25)</f>
        <v/>
      </c>
    </row>
    <row r="45" spans="1:17" x14ac:dyDescent="0.3">
      <c r="A45" s="11" t="s">
        <v>374</v>
      </c>
      <c r="B45" s="25" t="str">
        <f>IF(ISBLANK('Q4'!B33),"",'Q4'!B33)</f>
        <v/>
      </c>
    </row>
    <row r="47" spans="1:17" x14ac:dyDescent="0.3">
      <c r="A47" s="11" t="s">
        <v>33</v>
      </c>
      <c r="B47" s="25" t="str">
        <f>IF(ISBLANK('Q4'!B43),"",'Q4'!B43)</f>
        <v/>
      </c>
    </row>
    <row r="50" spans="1:15" ht="15" thickBot="1" x14ac:dyDescent="0.35">
      <c r="A50" s="9" t="s">
        <v>367</v>
      </c>
      <c r="B50" s="18" t="s">
        <v>368</v>
      </c>
      <c r="C50" s="10"/>
      <c r="D50" s="10"/>
      <c r="E50" s="10"/>
      <c r="F50" s="10"/>
      <c r="G50" s="10"/>
      <c r="H50" s="10"/>
      <c r="I50" s="10"/>
      <c r="J50" s="10"/>
      <c r="K50" s="10"/>
      <c r="L50" s="10"/>
      <c r="M50" s="10"/>
      <c r="N50" s="10"/>
      <c r="O50" s="10"/>
    </row>
    <row r="51" spans="1:15" ht="15" thickBot="1" x14ac:dyDescent="0.35">
      <c r="A51" s="1"/>
      <c r="B51" s="4"/>
      <c r="C51" s="131" t="s">
        <v>1</v>
      </c>
      <c r="D51" s="132"/>
      <c r="E51" s="132"/>
      <c r="F51" s="132"/>
      <c r="G51" s="132"/>
      <c r="H51" s="132"/>
      <c r="I51" s="132"/>
      <c r="J51" s="132"/>
      <c r="K51" s="132"/>
      <c r="L51" s="132"/>
      <c r="M51" s="132"/>
      <c r="N51" s="132"/>
      <c r="O51" s="133"/>
    </row>
    <row r="52" spans="1:15" x14ac:dyDescent="0.3">
      <c r="A52" s="2"/>
      <c r="B52" s="5"/>
      <c r="C52" s="140" t="s">
        <v>4</v>
      </c>
      <c r="D52" s="141"/>
      <c r="E52" s="140" t="s">
        <v>5</v>
      </c>
      <c r="F52" s="141"/>
      <c r="G52" s="140" t="s">
        <v>6</v>
      </c>
      <c r="H52" s="144"/>
      <c r="I52" s="141"/>
      <c r="J52" s="140" t="s">
        <v>7</v>
      </c>
      <c r="K52" s="144"/>
      <c r="L52" s="141"/>
      <c r="M52" s="146" t="s">
        <v>24</v>
      </c>
      <c r="N52" s="146" t="s">
        <v>8</v>
      </c>
      <c r="O52" s="5"/>
    </row>
    <row r="53" spans="1:15" ht="15" thickBot="1" x14ac:dyDescent="0.35">
      <c r="A53" s="2" t="s">
        <v>0</v>
      </c>
      <c r="B53" s="5"/>
      <c r="C53" s="142"/>
      <c r="D53" s="143"/>
      <c r="E53" s="142"/>
      <c r="F53" s="143"/>
      <c r="G53" s="142"/>
      <c r="H53" s="145"/>
      <c r="I53" s="143"/>
      <c r="J53" s="142"/>
      <c r="K53" s="145"/>
      <c r="L53" s="143"/>
      <c r="M53" s="147"/>
      <c r="N53" s="147"/>
      <c r="O53" s="5"/>
    </row>
    <row r="54" spans="1:15" ht="15" thickBot="1" x14ac:dyDescent="0.35">
      <c r="A54" s="3"/>
      <c r="B54" s="6" t="s">
        <v>3</v>
      </c>
      <c r="C54" s="6" t="s">
        <v>10</v>
      </c>
      <c r="D54" s="6" t="s">
        <v>11</v>
      </c>
      <c r="E54" s="6" t="s">
        <v>10</v>
      </c>
      <c r="F54" s="6" t="s">
        <v>11</v>
      </c>
      <c r="G54" s="6" t="s">
        <v>12</v>
      </c>
      <c r="H54" s="6" t="s">
        <v>13</v>
      </c>
      <c r="I54" s="6" t="s">
        <v>9</v>
      </c>
      <c r="J54" s="6" t="s">
        <v>12</v>
      </c>
      <c r="K54" s="6" t="s">
        <v>13</v>
      </c>
      <c r="L54" s="6" t="s">
        <v>9</v>
      </c>
      <c r="M54" s="6"/>
      <c r="N54" s="6"/>
      <c r="O54" s="6" t="s">
        <v>9</v>
      </c>
    </row>
    <row r="55" spans="1:15" ht="15" thickBot="1" x14ac:dyDescent="0.35">
      <c r="A55" s="7" t="s">
        <v>14</v>
      </c>
      <c r="B55" s="16" t="str">
        <f>IF(ISBLANK('Q5'!C18),"",'Q5'!C18)</f>
        <v/>
      </c>
      <c r="C55" s="16" t="str">
        <f>IF(ISBLANK('Q5'!D18),"",'Q5'!D18)</f>
        <v/>
      </c>
      <c r="D55" s="16" t="str">
        <f>IF(ISBLANK('Q5'!E18),"",'Q5'!E18)</f>
        <v/>
      </c>
      <c r="E55" s="16" t="str">
        <f>IF(ISBLANK('Q5'!F18),"",'Q5'!F18)</f>
        <v/>
      </c>
      <c r="F55" s="16" t="str">
        <f>IF(ISBLANK('Q5'!G18),"",'Q5'!G18)</f>
        <v/>
      </c>
      <c r="G55" s="16" t="str">
        <f>IF(ISBLANK('Q5'!H18),"",'Q5'!H18)</f>
        <v/>
      </c>
      <c r="H55" s="16" t="str">
        <f>IF(ISBLANK('Q5'!I18),"",'Q5'!I18)</f>
        <v/>
      </c>
      <c r="I55" s="16" t="str">
        <f>IF(ISBLANK('Q5'!J18),"",'Q5'!J18)</f>
        <v/>
      </c>
      <c r="J55" s="16" t="str">
        <f>IF(ISBLANK('Q5'!K18),"",'Q5'!K18)</f>
        <v/>
      </c>
      <c r="K55" s="16" t="str">
        <f>IF(ISBLANK('Q5'!L18),"",'Q5'!L18)</f>
        <v/>
      </c>
      <c r="L55" s="16" t="str">
        <f>IF(ISBLANK('Q5'!M18),"",'Q5'!M18)</f>
        <v/>
      </c>
      <c r="M55" s="16" t="str">
        <f>IF(ISBLANK('Q5'!N18),"",'Q5'!N18)</f>
        <v/>
      </c>
      <c r="N55" s="16" t="str">
        <f>IF(ISBLANK('Q5'!O18),"",'Q5'!O18)</f>
        <v/>
      </c>
      <c r="O55" s="16" t="str">
        <f>IF(ISBLANK('Q5'!P18),"",'Q5'!P18)</f>
        <v/>
      </c>
    </row>
    <row r="56" spans="1:15" ht="15" thickBot="1" x14ac:dyDescent="0.35">
      <c r="A56" s="7" t="s">
        <v>15</v>
      </c>
      <c r="B56" s="16" t="str">
        <f>IF(ISBLANK('Q5'!C19),"",'Q5'!C19)</f>
        <v/>
      </c>
      <c r="C56" s="16" t="str">
        <f>IF(ISBLANK('Q5'!D19),"",'Q5'!D19)</f>
        <v/>
      </c>
      <c r="D56" s="16" t="str">
        <f>IF(ISBLANK('Q5'!E19),"",'Q5'!E19)</f>
        <v/>
      </c>
      <c r="E56" s="16" t="str">
        <f>IF(ISBLANK('Q5'!F19),"",'Q5'!F19)</f>
        <v/>
      </c>
      <c r="F56" s="16" t="str">
        <f>IF(ISBLANK('Q5'!G19),"",'Q5'!G19)</f>
        <v/>
      </c>
      <c r="G56" s="16" t="str">
        <f>IF(ISBLANK('Q5'!H19),"",'Q5'!H19)</f>
        <v/>
      </c>
      <c r="H56" s="16" t="str">
        <f>IF(ISBLANK('Q5'!I19),"",'Q5'!I19)</f>
        <v/>
      </c>
      <c r="I56" s="16" t="str">
        <f>IF(ISBLANK('Q5'!J19),"",'Q5'!J19)</f>
        <v/>
      </c>
      <c r="J56" s="16" t="str">
        <f>IF(ISBLANK('Q5'!K19),"",'Q5'!K19)</f>
        <v/>
      </c>
      <c r="K56" s="16" t="str">
        <f>IF(ISBLANK('Q5'!L19),"",'Q5'!L19)</f>
        <v/>
      </c>
      <c r="L56" s="16" t="str">
        <f>IF(ISBLANK('Q5'!M19),"",'Q5'!M19)</f>
        <v/>
      </c>
      <c r="M56" s="16" t="str">
        <f>IF(ISBLANK('Q5'!N19),"",'Q5'!N19)</f>
        <v/>
      </c>
      <c r="N56" s="16" t="str">
        <f>IF(ISBLANK('Q5'!O19),"",'Q5'!O19)</f>
        <v/>
      </c>
      <c r="O56" s="16" t="str">
        <f>IF(ISBLANK('Q5'!P19),"",'Q5'!P19)</f>
        <v/>
      </c>
    </row>
    <row r="57" spans="1:15" ht="15" thickBot="1" x14ac:dyDescent="0.35">
      <c r="A57" s="7" t="s">
        <v>16</v>
      </c>
      <c r="B57" s="16" t="str">
        <f>IF(ISBLANK('Q5'!C20),"",'Q5'!C20)</f>
        <v/>
      </c>
      <c r="C57" s="16" t="str">
        <f>IF(ISBLANK('Q5'!D20),"",'Q5'!D20)</f>
        <v/>
      </c>
      <c r="D57" s="16" t="str">
        <f>IF(ISBLANK('Q5'!E20),"",'Q5'!E20)</f>
        <v/>
      </c>
      <c r="E57" s="16" t="str">
        <f>IF(ISBLANK('Q5'!F20),"",'Q5'!F20)</f>
        <v/>
      </c>
      <c r="F57" s="16" t="str">
        <f>IF(ISBLANK('Q5'!G20),"",'Q5'!G20)</f>
        <v/>
      </c>
      <c r="G57" s="16" t="str">
        <f>IF(ISBLANK('Q5'!H20),"",'Q5'!H20)</f>
        <v/>
      </c>
      <c r="H57" s="16" t="str">
        <f>IF(ISBLANK('Q5'!I20),"",'Q5'!I20)</f>
        <v/>
      </c>
      <c r="I57" s="16" t="str">
        <f>IF(ISBLANK('Q5'!J20),"",'Q5'!J20)</f>
        <v/>
      </c>
      <c r="J57" s="16" t="str">
        <f>IF(ISBLANK('Q5'!K20),"",'Q5'!K20)</f>
        <v/>
      </c>
      <c r="K57" s="16" t="str">
        <f>IF(ISBLANK('Q5'!L20),"",'Q5'!L20)</f>
        <v/>
      </c>
      <c r="L57" s="16" t="str">
        <f>IF(ISBLANK('Q5'!M20),"",'Q5'!M20)</f>
        <v/>
      </c>
      <c r="M57" s="16" t="str">
        <f>IF(ISBLANK('Q5'!N20),"",'Q5'!N20)</f>
        <v/>
      </c>
      <c r="N57" s="16" t="str">
        <f>IF(ISBLANK('Q5'!O20),"",'Q5'!O20)</f>
        <v/>
      </c>
      <c r="O57" s="16" t="str">
        <f>IF(ISBLANK('Q5'!P20),"",'Q5'!P20)</f>
        <v/>
      </c>
    </row>
    <row r="58" spans="1:15" ht="15" thickBot="1" x14ac:dyDescent="0.35">
      <c r="A58" s="7" t="s">
        <v>17</v>
      </c>
      <c r="B58" s="16" t="str">
        <f>IF(ISBLANK('Q5'!C21),"",'Q5'!C21)</f>
        <v/>
      </c>
      <c r="C58" s="16" t="str">
        <f>IF(ISBLANK('Q5'!D21),"",'Q5'!D21)</f>
        <v/>
      </c>
      <c r="D58" s="16" t="str">
        <f>IF(ISBLANK('Q5'!E21),"",'Q5'!E21)</f>
        <v/>
      </c>
      <c r="E58" s="16" t="str">
        <f>IF(ISBLANK('Q5'!F21),"",'Q5'!F21)</f>
        <v/>
      </c>
      <c r="F58" s="16" t="str">
        <f>IF(ISBLANK('Q5'!G21),"",'Q5'!G21)</f>
        <v/>
      </c>
      <c r="G58" s="16" t="str">
        <f>IF(ISBLANK('Q5'!H21),"",'Q5'!H21)</f>
        <v/>
      </c>
      <c r="H58" s="16" t="str">
        <f>IF(ISBLANK('Q5'!I21),"",'Q5'!I21)</f>
        <v/>
      </c>
      <c r="I58" s="16" t="str">
        <f>IF(ISBLANK('Q5'!J21),"",'Q5'!J21)</f>
        <v/>
      </c>
      <c r="J58" s="16" t="str">
        <f>IF(ISBLANK('Q5'!K21),"",'Q5'!K21)</f>
        <v/>
      </c>
      <c r="K58" s="16" t="str">
        <f>IF(ISBLANK('Q5'!L21),"",'Q5'!L21)</f>
        <v/>
      </c>
      <c r="L58" s="16" t="str">
        <f>IF(ISBLANK('Q5'!M21),"",'Q5'!M21)</f>
        <v/>
      </c>
      <c r="M58" s="16" t="str">
        <f>IF(ISBLANK('Q5'!N21),"",'Q5'!N21)</f>
        <v/>
      </c>
      <c r="N58" s="16" t="str">
        <f>IF(ISBLANK('Q5'!O21),"",'Q5'!O21)</f>
        <v/>
      </c>
      <c r="O58" s="16" t="str">
        <f>IF(ISBLANK('Q5'!P21),"",'Q5'!P21)</f>
        <v/>
      </c>
    </row>
    <row r="59" spans="1:15" ht="15" thickBot="1" x14ac:dyDescent="0.35">
      <c r="A59" s="7" t="s">
        <v>18</v>
      </c>
      <c r="B59" s="16" t="str">
        <f>IF(ISBLANK('Q5'!C22),"",'Q5'!C22)</f>
        <v/>
      </c>
      <c r="C59" s="16" t="str">
        <f>IF(ISBLANK('Q5'!D22),"",'Q5'!D22)</f>
        <v/>
      </c>
      <c r="D59" s="16" t="str">
        <f>IF(ISBLANK('Q5'!E22),"",'Q5'!E22)</f>
        <v/>
      </c>
      <c r="E59" s="16" t="str">
        <f>IF(ISBLANK('Q5'!F22),"",'Q5'!F22)</f>
        <v/>
      </c>
      <c r="F59" s="16" t="str">
        <f>IF(ISBLANK('Q5'!G22),"",'Q5'!G22)</f>
        <v/>
      </c>
      <c r="G59" s="16" t="str">
        <f>IF(ISBLANK('Q5'!H22),"",'Q5'!H22)</f>
        <v/>
      </c>
      <c r="H59" s="16" t="str">
        <f>IF(ISBLANK('Q5'!I22),"",'Q5'!I22)</f>
        <v/>
      </c>
      <c r="I59" s="16" t="str">
        <f>IF(ISBLANK('Q5'!J22),"",'Q5'!J22)</f>
        <v/>
      </c>
      <c r="J59" s="16" t="str">
        <f>IF(ISBLANK('Q5'!K22),"",'Q5'!K22)</f>
        <v/>
      </c>
      <c r="K59" s="16" t="str">
        <f>IF(ISBLANK('Q5'!L22),"",'Q5'!L22)</f>
        <v/>
      </c>
      <c r="L59" s="16" t="str">
        <f>IF(ISBLANK('Q5'!M22),"",'Q5'!M22)</f>
        <v/>
      </c>
      <c r="M59" s="16" t="str">
        <f>IF(ISBLANK('Q5'!N22),"",'Q5'!N22)</f>
        <v/>
      </c>
      <c r="N59" s="16" t="str">
        <f>IF(ISBLANK('Q5'!O22),"",'Q5'!O22)</f>
        <v/>
      </c>
      <c r="O59" s="16" t="str">
        <f>IF(ISBLANK('Q5'!P22),"",'Q5'!P22)</f>
        <v/>
      </c>
    </row>
    <row r="60" spans="1:15" ht="15" thickBot="1" x14ac:dyDescent="0.35">
      <c r="A60" s="7" t="s">
        <v>19</v>
      </c>
      <c r="B60" s="16" t="str">
        <f>IF(ISBLANK('Q5'!C23),"",'Q5'!C23)</f>
        <v/>
      </c>
      <c r="C60" s="16" t="str">
        <f>IF(ISBLANK('Q5'!D23),"",'Q5'!D23)</f>
        <v/>
      </c>
      <c r="D60" s="16" t="str">
        <f>IF(ISBLANK('Q5'!E23),"",'Q5'!E23)</f>
        <v/>
      </c>
      <c r="E60" s="16" t="str">
        <f>IF(ISBLANK('Q5'!F23),"",'Q5'!F23)</f>
        <v/>
      </c>
      <c r="F60" s="16" t="str">
        <f>IF(ISBLANK('Q5'!G23),"",'Q5'!G23)</f>
        <v/>
      </c>
      <c r="G60" s="16" t="str">
        <f>IF(ISBLANK('Q5'!H23),"",'Q5'!H23)</f>
        <v/>
      </c>
      <c r="H60" s="16" t="str">
        <f>IF(ISBLANK('Q5'!I23),"",'Q5'!I23)</f>
        <v/>
      </c>
      <c r="I60" s="16" t="str">
        <f>IF(ISBLANK('Q5'!J23),"",'Q5'!J23)</f>
        <v/>
      </c>
      <c r="J60" s="16" t="str">
        <f>IF(ISBLANK('Q5'!K23),"",'Q5'!K23)</f>
        <v/>
      </c>
      <c r="K60" s="16" t="str">
        <f>IF(ISBLANK('Q5'!L23),"",'Q5'!L23)</f>
        <v/>
      </c>
      <c r="L60" s="16" t="str">
        <f>IF(ISBLANK('Q5'!M23),"",'Q5'!M23)</f>
        <v/>
      </c>
      <c r="M60" s="16" t="str">
        <f>IF(ISBLANK('Q5'!N23),"",'Q5'!N23)</f>
        <v/>
      </c>
      <c r="N60" s="16" t="str">
        <f>IF(ISBLANK('Q5'!O23),"",'Q5'!O23)</f>
        <v/>
      </c>
      <c r="O60" s="16" t="str">
        <f>IF(ISBLANK('Q5'!P23),"",'Q5'!P23)</f>
        <v/>
      </c>
    </row>
    <row r="61" spans="1:15" ht="15" thickBot="1" x14ac:dyDescent="0.35">
      <c r="A61" s="7" t="s">
        <v>20</v>
      </c>
      <c r="B61" s="16" t="str">
        <f>IF(ISBLANK('Q5'!C24),"",'Q5'!C24)</f>
        <v/>
      </c>
      <c r="C61" s="16" t="str">
        <f>IF(ISBLANK('Q5'!D24),"",'Q5'!D24)</f>
        <v/>
      </c>
      <c r="D61" s="16" t="str">
        <f>IF(ISBLANK('Q5'!E24),"",'Q5'!E24)</f>
        <v/>
      </c>
      <c r="E61" s="16" t="str">
        <f>IF(ISBLANK('Q5'!F24),"",'Q5'!F24)</f>
        <v/>
      </c>
      <c r="F61" s="16" t="str">
        <f>IF(ISBLANK('Q5'!G24),"",'Q5'!G24)</f>
        <v/>
      </c>
      <c r="G61" s="16" t="str">
        <f>IF(ISBLANK('Q5'!H24),"",'Q5'!H24)</f>
        <v/>
      </c>
      <c r="H61" s="16" t="str">
        <f>IF(ISBLANK('Q5'!I24),"",'Q5'!I24)</f>
        <v/>
      </c>
      <c r="I61" s="16" t="str">
        <f>IF(ISBLANK('Q5'!J24),"",'Q5'!J24)</f>
        <v/>
      </c>
      <c r="J61" s="16" t="str">
        <f>IF(ISBLANK('Q5'!K24),"",'Q5'!K24)</f>
        <v/>
      </c>
      <c r="K61" s="16" t="str">
        <f>IF(ISBLANK('Q5'!L24),"",'Q5'!L24)</f>
        <v/>
      </c>
      <c r="L61" s="16" t="str">
        <f>IF(ISBLANK('Q5'!M24),"",'Q5'!M24)</f>
        <v/>
      </c>
      <c r="M61" s="16" t="str">
        <f>IF(ISBLANK('Q5'!N24),"",'Q5'!N24)</f>
        <v/>
      </c>
      <c r="N61" s="16" t="str">
        <f>IF(ISBLANK('Q5'!O24),"",'Q5'!O24)</f>
        <v/>
      </c>
      <c r="O61" s="16" t="str">
        <f>IF(ISBLANK('Q5'!P24),"",'Q5'!P24)</f>
        <v/>
      </c>
    </row>
    <row r="62" spans="1:15" ht="15" thickBot="1" x14ac:dyDescent="0.35">
      <c r="A62" s="7" t="s">
        <v>21</v>
      </c>
      <c r="B62" s="16" t="str">
        <f>IF(ISBLANK('Q5'!C25),"",'Q5'!C25)</f>
        <v/>
      </c>
      <c r="C62" s="16" t="str">
        <f>IF(ISBLANK('Q5'!D25),"",'Q5'!D25)</f>
        <v/>
      </c>
      <c r="D62" s="16" t="str">
        <f>IF(ISBLANK('Q5'!E25),"",'Q5'!E25)</f>
        <v/>
      </c>
      <c r="E62" s="16" t="str">
        <f>IF(ISBLANK('Q5'!F25),"",'Q5'!F25)</f>
        <v/>
      </c>
      <c r="F62" s="16" t="str">
        <f>IF(ISBLANK('Q5'!G25),"",'Q5'!G25)</f>
        <v/>
      </c>
      <c r="G62" s="16" t="str">
        <f>IF(ISBLANK('Q5'!H25),"",'Q5'!H25)</f>
        <v/>
      </c>
      <c r="H62" s="16" t="str">
        <f>IF(ISBLANK('Q5'!I25),"",'Q5'!I25)</f>
        <v/>
      </c>
      <c r="I62" s="16" t="str">
        <f>IF(ISBLANK('Q5'!J25),"",'Q5'!J25)</f>
        <v/>
      </c>
      <c r="J62" s="16" t="str">
        <f>IF(ISBLANK('Q5'!K25),"",'Q5'!K25)</f>
        <v/>
      </c>
      <c r="K62" s="16" t="str">
        <f>IF(ISBLANK('Q5'!L25),"",'Q5'!L25)</f>
        <v/>
      </c>
      <c r="L62" s="16" t="str">
        <f>IF(ISBLANK('Q5'!M25),"",'Q5'!M25)</f>
        <v/>
      </c>
      <c r="M62" s="16" t="str">
        <f>IF(ISBLANK('Q5'!N25),"",'Q5'!N25)</f>
        <v/>
      </c>
      <c r="N62" s="16" t="str">
        <f>IF(ISBLANK('Q5'!O25),"",'Q5'!O25)</f>
        <v/>
      </c>
      <c r="O62" s="16" t="str">
        <f>IF(ISBLANK('Q5'!P25),"",'Q5'!P25)</f>
        <v/>
      </c>
    </row>
    <row r="63" spans="1:15" ht="15" thickBot="1" x14ac:dyDescent="0.35">
      <c r="A63" s="7" t="s">
        <v>22</v>
      </c>
      <c r="B63" s="16" t="str">
        <f>IF(ISBLANK('Q5'!C26),"",'Q5'!C26)</f>
        <v/>
      </c>
      <c r="C63" s="16" t="str">
        <f>IF(ISBLANK('Q5'!D26),"",'Q5'!D26)</f>
        <v/>
      </c>
      <c r="D63" s="16" t="str">
        <f>IF(ISBLANK('Q5'!E26),"",'Q5'!E26)</f>
        <v/>
      </c>
      <c r="E63" s="16" t="str">
        <f>IF(ISBLANK('Q5'!F26),"",'Q5'!F26)</f>
        <v/>
      </c>
      <c r="F63" s="16" t="str">
        <f>IF(ISBLANK('Q5'!G26),"",'Q5'!G26)</f>
        <v/>
      </c>
      <c r="G63" s="16" t="str">
        <f>IF(ISBLANK('Q5'!H26),"",'Q5'!H26)</f>
        <v/>
      </c>
      <c r="H63" s="16" t="str">
        <f>IF(ISBLANK('Q5'!I26),"",'Q5'!I26)</f>
        <v/>
      </c>
      <c r="I63" s="16" t="str">
        <f>IF(ISBLANK('Q5'!J26),"",'Q5'!J26)</f>
        <v/>
      </c>
      <c r="J63" s="16" t="str">
        <f>IF(ISBLANK('Q5'!K26),"",'Q5'!K26)</f>
        <v/>
      </c>
      <c r="K63" s="16" t="str">
        <f>IF(ISBLANK('Q5'!L26),"",'Q5'!L26)</f>
        <v/>
      </c>
      <c r="L63" s="16" t="str">
        <f>IF(ISBLANK('Q5'!M26),"",'Q5'!M26)</f>
        <v/>
      </c>
      <c r="M63" s="16" t="str">
        <f>IF(ISBLANK('Q5'!N26),"",'Q5'!N26)</f>
        <v/>
      </c>
      <c r="N63" s="16" t="str">
        <f>IF(ISBLANK('Q5'!O26),"",'Q5'!O26)</f>
        <v/>
      </c>
      <c r="O63" s="16" t="str">
        <f>IF(ISBLANK('Q5'!P26),"",'Q5'!P26)</f>
        <v/>
      </c>
    </row>
    <row r="64" spans="1:15" ht="15" thickBot="1" x14ac:dyDescent="0.35">
      <c r="A64" s="7" t="s">
        <v>23</v>
      </c>
      <c r="B64" s="16" t="str">
        <f>IF(ISBLANK('Q5'!C27),"",'Q5'!C27)</f>
        <v/>
      </c>
      <c r="C64" s="16" t="str">
        <f>IF(ISBLANK('Q5'!D27),"",'Q5'!D27)</f>
        <v/>
      </c>
      <c r="D64" s="16" t="str">
        <f>IF(ISBLANK('Q5'!E27),"",'Q5'!E27)</f>
        <v/>
      </c>
      <c r="E64" s="16" t="str">
        <f>IF(ISBLANK('Q5'!F27),"",'Q5'!F27)</f>
        <v/>
      </c>
      <c r="F64" s="16" t="str">
        <f>IF(ISBLANK('Q5'!G27),"",'Q5'!G27)</f>
        <v/>
      </c>
      <c r="G64" s="16" t="str">
        <f>IF(ISBLANK('Q5'!H27),"",'Q5'!H27)</f>
        <v/>
      </c>
      <c r="H64" s="16" t="str">
        <f>IF(ISBLANK('Q5'!I27),"",'Q5'!I27)</f>
        <v/>
      </c>
      <c r="I64" s="16" t="str">
        <f>IF(ISBLANK('Q5'!J27),"",'Q5'!J27)</f>
        <v/>
      </c>
      <c r="J64" s="16" t="str">
        <f>IF(ISBLANK('Q5'!K27),"",'Q5'!K27)</f>
        <v/>
      </c>
      <c r="K64" s="16" t="str">
        <f>IF(ISBLANK('Q5'!L27),"",'Q5'!L27)</f>
        <v/>
      </c>
      <c r="L64" s="16" t="str">
        <f>IF(ISBLANK('Q5'!M27),"",'Q5'!M27)</f>
        <v/>
      </c>
      <c r="M64" s="16" t="str">
        <f>IF(ISBLANK('Q5'!N27),"",'Q5'!N27)</f>
        <v/>
      </c>
      <c r="N64" s="16" t="str">
        <f>IF(ISBLANK('Q5'!O27),"",'Q5'!O27)</f>
        <v/>
      </c>
      <c r="O64" s="16" t="str">
        <f>IF(ISBLANK('Q5'!P27),"",'Q5'!P27)</f>
        <v/>
      </c>
    </row>
    <row r="66" spans="1:15" x14ac:dyDescent="0.3">
      <c r="A66" s="11" t="s">
        <v>369</v>
      </c>
      <c r="B66" s="25" t="str">
        <f>IF(ISBLANK('Q5'!B35),"",'Q5'!B35)</f>
        <v/>
      </c>
    </row>
    <row r="69" spans="1:15" ht="15" thickBot="1" x14ac:dyDescent="0.35">
      <c r="A69" s="9" t="s">
        <v>370</v>
      </c>
      <c r="B69" s="18" t="s">
        <v>371</v>
      </c>
      <c r="C69" s="10"/>
      <c r="D69" s="10"/>
      <c r="E69" s="10"/>
      <c r="F69" s="10"/>
      <c r="G69" s="10"/>
      <c r="H69" s="10"/>
      <c r="I69" s="10"/>
      <c r="J69" s="10"/>
      <c r="K69" s="10"/>
      <c r="L69" s="10"/>
      <c r="M69" s="10"/>
      <c r="N69" s="10"/>
      <c r="O69" s="10"/>
    </row>
    <row r="70" spans="1:15" ht="15" thickBot="1" x14ac:dyDescent="0.35">
      <c r="A70" s="1"/>
      <c r="B70" s="4"/>
      <c r="C70" s="131" t="s">
        <v>1</v>
      </c>
      <c r="D70" s="132"/>
      <c r="E70" s="132"/>
      <c r="F70" s="132"/>
      <c r="G70" s="132"/>
      <c r="H70" s="132"/>
      <c r="I70" s="132"/>
      <c r="J70" s="132"/>
      <c r="K70" s="132"/>
      <c r="L70" s="132"/>
      <c r="M70" s="132"/>
      <c r="N70" s="132"/>
      <c r="O70" s="133"/>
    </row>
    <row r="71" spans="1:15" x14ac:dyDescent="0.3">
      <c r="A71" s="2"/>
      <c r="B71" s="5"/>
      <c r="C71" s="140" t="s">
        <v>4</v>
      </c>
      <c r="D71" s="141"/>
      <c r="E71" s="140" t="s">
        <v>5</v>
      </c>
      <c r="F71" s="141"/>
      <c r="G71" s="140" t="s">
        <v>6</v>
      </c>
      <c r="H71" s="144"/>
      <c r="I71" s="141"/>
      <c r="J71" s="140" t="s">
        <v>7</v>
      </c>
      <c r="K71" s="144"/>
      <c r="L71" s="141"/>
      <c r="M71" s="146" t="s">
        <v>24</v>
      </c>
      <c r="N71" s="146" t="s">
        <v>8</v>
      </c>
      <c r="O71" s="5"/>
    </row>
    <row r="72" spans="1:15" ht="15" thickBot="1" x14ac:dyDescent="0.35">
      <c r="A72" s="2" t="s">
        <v>0</v>
      </c>
      <c r="B72" s="5"/>
      <c r="C72" s="142"/>
      <c r="D72" s="143"/>
      <c r="E72" s="142"/>
      <c r="F72" s="143"/>
      <c r="G72" s="142"/>
      <c r="H72" s="145"/>
      <c r="I72" s="143"/>
      <c r="J72" s="142"/>
      <c r="K72" s="145"/>
      <c r="L72" s="143"/>
      <c r="M72" s="147"/>
      <c r="N72" s="147"/>
      <c r="O72" s="5"/>
    </row>
    <row r="73" spans="1:15" ht="15" thickBot="1" x14ac:dyDescent="0.35">
      <c r="A73" s="3"/>
      <c r="B73" s="6" t="s">
        <v>3</v>
      </c>
      <c r="C73" s="19" t="s">
        <v>10</v>
      </c>
      <c r="D73" s="6" t="s">
        <v>11</v>
      </c>
      <c r="E73" s="6" t="s">
        <v>10</v>
      </c>
      <c r="F73" s="6" t="s">
        <v>11</v>
      </c>
      <c r="G73" s="6" t="s">
        <v>12</v>
      </c>
      <c r="H73" s="6" t="s">
        <v>13</v>
      </c>
      <c r="I73" s="6" t="s">
        <v>9</v>
      </c>
      <c r="J73" s="6" t="s">
        <v>12</v>
      </c>
      <c r="K73" s="6" t="s">
        <v>13</v>
      </c>
      <c r="L73" s="6" t="s">
        <v>9</v>
      </c>
      <c r="M73" s="6"/>
      <c r="N73" s="6"/>
      <c r="O73" s="6" t="s">
        <v>9</v>
      </c>
    </row>
    <row r="74" spans="1:15" ht="15" thickBot="1" x14ac:dyDescent="0.35">
      <c r="A74" s="7" t="s">
        <v>14</v>
      </c>
      <c r="B74" s="16" t="str">
        <f>IF(ISBLANK('Q6'!C17),"",'Q6'!C17)</f>
        <v/>
      </c>
      <c r="C74" s="16" t="str">
        <f>IF(ISBLANK('Q6'!D17),"",'Q6'!D17)</f>
        <v/>
      </c>
      <c r="D74" s="16" t="str">
        <f>IF(ISBLANK('Q6'!E17),"",'Q6'!E17)</f>
        <v/>
      </c>
      <c r="E74" s="16" t="str">
        <f>IF(ISBLANK('Q6'!F17),"",'Q6'!F17)</f>
        <v/>
      </c>
      <c r="F74" s="16" t="str">
        <f>IF(ISBLANK('Q6'!G17),"",'Q6'!G17)</f>
        <v/>
      </c>
      <c r="G74" s="16" t="str">
        <f>IF(ISBLANK('Q6'!H17),"",'Q6'!H17)</f>
        <v/>
      </c>
      <c r="H74" s="16" t="str">
        <f>IF(ISBLANK('Q6'!I17),"",'Q6'!I17)</f>
        <v/>
      </c>
      <c r="I74" s="16" t="str">
        <f>IF(ISBLANK('Q6'!J17),"",'Q6'!J17)</f>
        <v/>
      </c>
      <c r="J74" s="16" t="str">
        <f>IF(ISBLANK('Q6'!K17),"",'Q6'!K17)</f>
        <v/>
      </c>
      <c r="K74" s="16" t="str">
        <f>IF(ISBLANK('Q6'!L17),"",'Q6'!L17)</f>
        <v/>
      </c>
      <c r="L74" s="16" t="str">
        <f>IF(ISBLANK('Q6'!M17),"",'Q6'!M17)</f>
        <v/>
      </c>
      <c r="M74" s="16" t="str">
        <f>IF(ISBLANK('Q6'!N17),"",'Q6'!N17)</f>
        <v/>
      </c>
      <c r="N74" s="16" t="str">
        <f>IF(ISBLANK('Q6'!O17),"",'Q6'!O17)</f>
        <v/>
      </c>
      <c r="O74" s="16" t="str">
        <f>IF(ISBLANK('Q6'!P17),"",'Q6'!P17)</f>
        <v/>
      </c>
    </row>
    <row r="75" spans="1:15" ht="15" thickBot="1" x14ac:dyDescent="0.35">
      <c r="A75" s="7" t="s">
        <v>15</v>
      </c>
      <c r="B75" s="16" t="str">
        <f>IF(ISBLANK('Q6'!C18),"",'Q6'!C18)</f>
        <v/>
      </c>
      <c r="C75" s="16" t="str">
        <f>IF(ISBLANK('Q6'!D18),"",'Q6'!D18)</f>
        <v/>
      </c>
      <c r="D75" s="16" t="str">
        <f>IF(ISBLANK('Q6'!E18),"",'Q6'!E18)</f>
        <v/>
      </c>
      <c r="E75" s="16" t="str">
        <f>IF(ISBLANK('Q6'!F18),"",'Q6'!F18)</f>
        <v/>
      </c>
      <c r="F75" s="16" t="str">
        <f>IF(ISBLANK('Q6'!G18),"",'Q6'!G18)</f>
        <v/>
      </c>
      <c r="G75" s="16" t="str">
        <f>IF(ISBLANK('Q6'!H18),"",'Q6'!H18)</f>
        <v/>
      </c>
      <c r="H75" s="16" t="str">
        <f>IF(ISBLANK('Q6'!I18),"",'Q6'!I18)</f>
        <v/>
      </c>
      <c r="I75" s="16" t="str">
        <f>IF(ISBLANK('Q6'!J18),"",'Q6'!J18)</f>
        <v/>
      </c>
      <c r="J75" s="16" t="str">
        <f>IF(ISBLANK('Q6'!K18),"",'Q6'!K18)</f>
        <v/>
      </c>
      <c r="K75" s="16" t="str">
        <f>IF(ISBLANK('Q6'!L18),"",'Q6'!L18)</f>
        <v/>
      </c>
      <c r="L75" s="16" t="str">
        <f>IF(ISBLANK('Q6'!M18),"",'Q6'!M18)</f>
        <v/>
      </c>
      <c r="M75" s="16" t="str">
        <f>IF(ISBLANK('Q6'!N18),"",'Q6'!N18)</f>
        <v/>
      </c>
      <c r="N75" s="16" t="str">
        <f>IF(ISBLANK('Q6'!O18),"",'Q6'!O18)</f>
        <v/>
      </c>
      <c r="O75" s="16" t="str">
        <f>IF(ISBLANK('Q6'!P18),"",'Q6'!P18)</f>
        <v/>
      </c>
    </row>
    <row r="76" spans="1:15" ht="15" thickBot="1" x14ac:dyDescent="0.35">
      <c r="A76" s="7" t="s">
        <v>16</v>
      </c>
      <c r="B76" s="16" t="str">
        <f>IF(ISBLANK('Q6'!C19),"",'Q6'!C19)</f>
        <v/>
      </c>
      <c r="C76" s="16" t="str">
        <f>IF(ISBLANK('Q6'!D19),"",'Q6'!D19)</f>
        <v/>
      </c>
      <c r="D76" s="16" t="str">
        <f>IF(ISBLANK('Q6'!E19),"",'Q6'!E19)</f>
        <v/>
      </c>
      <c r="E76" s="16" t="str">
        <f>IF(ISBLANK('Q6'!F19),"",'Q6'!F19)</f>
        <v/>
      </c>
      <c r="F76" s="16" t="str">
        <f>IF(ISBLANK('Q6'!G19),"",'Q6'!G19)</f>
        <v/>
      </c>
      <c r="G76" s="16" t="str">
        <f>IF(ISBLANK('Q6'!H19),"",'Q6'!H19)</f>
        <v/>
      </c>
      <c r="H76" s="16" t="str">
        <f>IF(ISBLANK('Q6'!I19),"",'Q6'!I19)</f>
        <v/>
      </c>
      <c r="I76" s="16" t="str">
        <f>IF(ISBLANK('Q6'!J19),"",'Q6'!J19)</f>
        <v/>
      </c>
      <c r="J76" s="16" t="str">
        <f>IF(ISBLANK('Q6'!K19),"",'Q6'!K19)</f>
        <v/>
      </c>
      <c r="K76" s="16" t="str">
        <f>IF(ISBLANK('Q6'!L19),"",'Q6'!L19)</f>
        <v/>
      </c>
      <c r="L76" s="16" t="str">
        <f>IF(ISBLANK('Q6'!M19),"",'Q6'!M19)</f>
        <v/>
      </c>
      <c r="M76" s="16" t="str">
        <f>IF(ISBLANK('Q6'!N19),"",'Q6'!N19)</f>
        <v/>
      </c>
      <c r="N76" s="16" t="str">
        <f>IF(ISBLANK('Q6'!O19),"",'Q6'!O19)</f>
        <v/>
      </c>
      <c r="O76" s="16" t="str">
        <f>IF(ISBLANK('Q6'!P19),"",'Q6'!P19)</f>
        <v/>
      </c>
    </row>
    <row r="77" spans="1:15" ht="15" thickBot="1" x14ac:dyDescent="0.35">
      <c r="A77" s="7" t="s">
        <v>17</v>
      </c>
      <c r="B77" s="16" t="str">
        <f>IF(ISBLANK('Q6'!C20),"",'Q6'!C20)</f>
        <v/>
      </c>
      <c r="C77" s="16" t="str">
        <f>IF(ISBLANK('Q6'!D20),"",'Q6'!D20)</f>
        <v/>
      </c>
      <c r="D77" s="16" t="str">
        <f>IF(ISBLANK('Q6'!E20),"",'Q6'!E20)</f>
        <v/>
      </c>
      <c r="E77" s="16" t="str">
        <f>IF(ISBLANK('Q6'!F20),"",'Q6'!F20)</f>
        <v/>
      </c>
      <c r="F77" s="16" t="str">
        <f>IF(ISBLANK('Q6'!G20),"",'Q6'!G20)</f>
        <v/>
      </c>
      <c r="G77" s="16" t="str">
        <f>IF(ISBLANK('Q6'!H20),"",'Q6'!H20)</f>
        <v/>
      </c>
      <c r="H77" s="16" t="str">
        <f>IF(ISBLANK('Q6'!I20),"",'Q6'!I20)</f>
        <v/>
      </c>
      <c r="I77" s="16" t="str">
        <f>IF(ISBLANK('Q6'!J20),"",'Q6'!J20)</f>
        <v/>
      </c>
      <c r="J77" s="16" t="str">
        <f>IF(ISBLANK('Q6'!K20),"",'Q6'!K20)</f>
        <v/>
      </c>
      <c r="K77" s="16" t="str">
        <f>IF(ISBLANK('Q6'!L20),"",'Q6'!L20)</f>
        <v/>
      </c>
      <c r="L77" s="16" t="str">
        <f>IF(ISBLANK('Q6'!M20),"",'Q6'!M20)</f>
        <v/>
      </c>
      <c r="M77" s="16" t="str">
        <f>IF(ISBLANK('Q6'!N20),"",'Q6'!N20)</f>
        <v/>
      </c>
      <c r="N77" s="16" t="str">
        <f>IF(ISBLANK('Q6'!O20),"",'Q6'!O20)</f>
        <v/>
      </c>
      <c r="O77" s="16" t="str">
        <f>IF(ISBLANK('Q6'!P20),"",'Q6'!P20)</f>
        <v/>
      </c>
    </row>
    <row r="78" spans="1:15" ht="15" thickBot="1" x14ac:dyDescent="0.35">
      <c r="A78" s="7" t="s">
        <v>18</v>
      </c>
      <c r="B78" s="16" t="str">
        <f>IF(ISBLANK('Q6'!C21),"",'Q6'!C21)</f>
        <v/>
      </c>
      <c r="C78" s="16" t="str">
        <f>IF(ISBLANK('Q6'!D21),"",'Q6'!D21)</f>
        <v/>
      </c>
      <c r="D78" s="16" t="str">
        <f>IF(ISBLANK('Q6'!E21),"",'Q6'!E21)</f>
        <v/>
      </c>
      <c r="E78" s="16" t="str">
        <f>IF(ISBLANK('Q6'!F21),"",'Q6'!F21)</f>
        <v/>
      </c>
      <c r="F78" s="16" t="str">
        <f>IF(ISBLANK('Q6'!G21),"",'Q6'!G21)</f>
        <v/>
      </c>
      <c r="G78" s="16" t="str">
        <f>IF(ISBLANK('Q6'!H21),"",'Q6'!H21)</f>
        <v/>
      </c>
      <c r="H78" s="16" t="str">
        <f>IF(ISBLANK('Q6'!I21),"",'Q6'!I21)</f>
        <v/>
      </c>
      <c r="I78" s="16" t="str">
        <f>IF(ISBLANK('Q6'!J21),"",'Q6'!J21)</f>
        <v/>
      </c>
      <c r="J78" s="16" t="str">
        <f>IF(ISBLANK('Q6'!K21),"",'Q6'!K21)</f>
        <v/>
      </c>
      <c r="K78" s="16" t="str">
        <f>IF(ISBLANK('Q6'!L21),"",'Q6'!L21)</f>
        <v/>
      </c>
      <c r="L78" s="16" t="str">
        <f>IF(ISBLANK('Q6'!M21),"",'Q6'!M21)</f>
        <v/>
      </c>
      <c r="M78" s="16" t="str">
        <f>IF(ISBLANK('Q6'!N21),"",'Q6'!N21)</f>
        <v/>
      </c>
      <c r="N78" s="16" t="str">
        <f>IF(ISBLANK('Q6'!O21),"",'Q6'!O21)</f>
        <v/>
      </c>
      <c r="O78" s="16" t="str">
        <f>IF(ISBLANK('Q6'!P21),"",'Q6'!P21)</f>
        <v/>
      </c>
    </row>
    <row r="79" spans="1:15" ht="15" thickBot="1" x14ac:dyDescent="0.35">
      <c r="A79" s="7" t="s">
        <v>19</v>
      </c>
      <c r="B79" s="16" t="str">
        <f>IF(ISBLANK('Q6'!C22),"",'Q6'!C22)</f>
        <v/>
      </c>
      <c r="C79" s="16" t="str">
        <f>IF(ISBLANK('Q6'!D22),"",'Q6'!D22)</f>
        <v/>
      </c>
      <c r="D79" s="16" t="str">
        <f>IF(ISBLANK('Q6'!E22),"",'Q6'!E22)</f>
        <v/>
      </c>
      <c r="E79" s="16" t="str">
        <f>IF(ISBLANK('Q6'!F22),"",'Q6'!F22)</f>
        <v/>
      </c>
      <c r="F79" s="16" t="str">
        <f>IF(ISBLANK('Q6'!G22),"",'Q6'!G22)</f>
        <v/>
      </c>
      <c r="G79" s="16" t="str">
        <f>IF(ISBLANK('Q6'!H22),"",'Q6'!H22)</f>
        <v/>
      </c>
      <c r="H79" s="16" t="str">
        <f>IF(ISBLANK('Q6'!I22),"",'Q6'!I22)</f>
        <v/>
      </c>
      <c r="I79" s="16" t="str">
        <f>IF(ISBLANK('Q6'!J22),"",'Q6'!J22)</f>
        <v/>
      </c>
      <c r="J79" s="16" t="str">
        <f>IF(ISBLANK('Q6'!K22),"",'Q6'!K22)</f>
        <v/>
      </c>
      <c r="K79" s="16" t="str">
        <f>IF(ISBLANK('Q6'!L22),"",'Q6'!L22)</f>
        <v/>
      </c>
      <c r="L79" s="16" t="str">
        <f>IF(ISBLANK('Q6'!M22),"",'Q6'!M22)</f>
        <v/>
      </c>
      <c r="M79" s="16" t="str">
        <f>IF(ISBLANK('Q6'!N22),"",'Q6'!N22)</f>
        <v/>
      </c>
      <c r="N79" s="16" t="str">
        <f>IF(ISBLANK('Q6'!O22),"",'Q6'!O22)</f>
        <v/>
      </c>
      <c r="O79" s="16" t="str">
        <f>IF(ISBLANK('Q6'!P22),"",'Q6'!P22)</f>
        <v/>
      </c>
    </row>
    <row r="80" spans="1:15" ht="15" thickBot="1" x14ac:dyDescent="0.35">
      <c r="A80" s="7" t="s">
        <v>20</v>
      </c>
      <c r="B80" s="16" t="str">
        <f>IF(ISBLANK('Q6'!C23),"",'Q6'!C23)</f>
        <v/>
      </c>
      <c r="C80" s="16" t="str">
        <f>IF(ISBLANK('Q6'!D23),"",'Q6'!D23)</f>
        <v/>
      </c>
      <c r="D80" s="16" t="str">
        <f>IF(ISBLANK('Q6'!E23),"",'Q6'!E23)</f>
        <v/>
      </c>
      <c r="E80" s="16" t="str">
        <f>IF(ISBLANK('Q6'!F23),"",'Q6'!F23)</f>
        <v/>
      </c>
      <c r="F80" s="16" t="str">
        <f>IF(ISBLANK('Q6'!G23),"",'Q6'!G23)</f>
        <v/>
      </c>
      <c r="G80" s="16" t="str">
        <f>IF(ISBLANK('Q6'!H23),"",'Q6'!H23)</f>
        <v/>
      </c>
      <c r="H80" s="16" t="str">
        <f>IF(ISBLANK('Q6'!I23),"",'Q6'!I23)</f>
        <v/>
      </c>
      <c r="I80" s="16" t="str">
        <f>IF(ISBLANK('Q6'!J23),"",'Q6'!J23)</f>
        <v/>
      </c>
      <c r="J80" s="16" t="str">
        <f>IF(ISBLANK('Q6'!K23),"",'Q6'!K23)</f>
        <v/>
      </c>
      <c r="K80" s="16" t="str">
        <f>IF(ISBLANK('Q6'!L23),"",'Q6'!L23)</f>
        <v/>
      </c>
      <c r="L80" s="16" t="str">
        <f>IF(ISBLANK('Q6'!M23),"",'Q6'!M23)</f>
        <v/>
      </c>
      <c r="M80" s="16" t="str">
        <f>IF(ISBLANK('Q6'!N23),"",'Q6'!N23)</f>
        <v/>
      </c>
      <c r="N80" s="16" t="str">
        <f>IF(ISBLANK('Q6'!O23),"",'Q6'!O23)</f>
        <v/>
      </c>
      <c r="O80" s="16" t="str">
        <f>IF(ISBLANK('Q6'!P23),"",'Q6'!P23)</f>
        <v/>
      </c>
    </row>
    <row r="81" spans="1:15" ht="15" thickBot="1" x14ac:dyDescent="0.35">
      <c r="A81" s="7" t="s">
        <v>21</v>
      </c>
      <c r="B81" s="16" t="str">
        <f>IF(ISBLANK('Q6'!C24),"",'Q6'!C24)</f>
        <v/>
      </c>
      <c r="C81" s="16" t="str">
        <f>IF(ISBLANK('Q6'!D24),"",'Q6'!D24)</f>
        <v/>
      </c>
      <c r="D81" s="16" t="str">
        <f>IF(ISBLANK('Q6'!E24),"",'Q6'!E24)</f>
        <v/>
      </c>
      <c r="E81" s="16" t="str">
        <f>IF(ISBLANK('Q6'!F24),"",'Q6'!F24)</f>
        <v/>
      </c>
      <c r="F81" s="16" t="str">
        <f>IF(ISBLANK('Q6'!G24),"",'Q6'!G24)</f>
        <v/>
      </c>
      <c r="G81" s="16" t="str">
        <f>IF(ISBLANK('Q6'!H24),"",'Q6'!H24)</f>
        <v/>
      </c>
      <c r="H81" s="16" t="str">
        <f>IF(ISBLANK('Q6'!I24),"",'Q6'!I24)</f>
        <v/>
      </c>
      <c r="I81" s="16" t="str">
        <f>IF(ISBLANK('Q6'!J24),"",'Q6'!J24)</f>
        <v/>
      </c>
      <c r="J81" s="16" t="str">
        <f>IF(ISBLANK('Q6'!K24),"",'Q6'!K24)</f>
        <v/>
      </c>
      <c r="K81" s="16" t="str">
        <f>IF(ISBLANK('Q6'!L24),"",'Q6'!L24)</f>
        <v/>
      </c>
      <c r="L81" s="16" t="str">
        <f>IF(ISBLANK('Q6'!M24),"",'Q6'!M24)</f>
        <v/>
      </c>
      <c r="M81" s="16" t="str">
        <f>IF(ISBLANK('Q6'!N24),"",'Q6'!N24)</f>
        <v/>
      </c>
      <c r="N81" s="16" t="str">
        <f>IF(ISBLANK('Q6'!O24),"",'Q6'!O24)</f>
        <v/>
      </c>
      <c r="O81" s="16" t="str">
        <f>IF(ISBLANK('Q6'!P24),"",'Q6'!P24)</f>
        <v/>
      </c>
    </row>
    <row r="82" spans="1:15" ht="15" thickBot="1" x14ac:dyDescent="0.35">
      <c r="A82" s="7" t="s">
        <v>22</v>
      </c>
      <c r="B82" s="16" t="str">
        <f>IF(ISBLANK('Q6'!C25),"",'Q6'!C25)</f>
        <v/>
      </c>
      <c r="C82" s="16" t="str">
        <f>IF(ISBLANK('Q6'!D25),"",'Q6'!D25)</f>
        <v/>
      </c>
      <c r="D82" s="16" t="str">
        <f>IF(ISBLANK('Q6'!E25),"",'Q6'!E25)</f>
        <v/>
      </c>
      <c r="E82" s="16" t="str">
        <f>IF(ISBLANK('Q6'!F25),"",'Q6'!F25)</f>
        <v/>
      </c>
      <c r="F82" s="16" t="str">
        <f>IF(ISBLANK('Q6'!G25),"",'Q6'!G25)</f>
        <v/>
      </c>
      <c r="G82" s="16" t="str">
        <f>IF(ISBLANK('Q6'!H25),"",'Q6'!H25)</f>
        <v/>
      </c>
      <c r="H82" s="16" t="str">
        <f>IF(ISBLANK('Q6'!I25),"",'Q6'!I25)</f>
        <v/>
      </c>
      <c r="I82" s="16" t="str">
        <f>IF(ISBLANK('Q6'!J25),"",'Q6'!J25)</f>
        <v/>
      </c>
      <c r="J82" s="16" t="str">
        <f>IF(ISBLANK('Q6'!K25),"",'Q6'!K25)</f>
        <v/>
      </c>
      <c r="K82" s="16" t="str">
        <f>IF(ISBLANK('Q6'!L25),"",'Q6'!L25)</f>
        <v/>
      </c>
      <c r="L82" s="16" t="str">
        <f>IF(ISBLANK('Q6'!M25),"",'Q6'!M25)</f>
        <v/>
      </c>
      <c r="M82" s="16" t="str">
        <f>IF(ISBLANK('Q6'!N25),"",'Q6'!N25)</f>
        <v/>
      </c>
      <c r="N82" s="16" t="str">
        <f>IF(ISBLANK('Q6'!O25),"",'Q6'!O25)</f>
        <v/>
      </c>
      <c r="O82" s="16" t="str">
        <f>IF(ISBLANK('Q6'!P25),"",'Q6'!P25)</f>
        <v/>
      </c>
    </row>
    <row r="83" spans="1:15" ht="15" thickBot="1" x14ac:dyDescent="0.35">
      <c r="A83" s="7" t="s">
        <v>23</v>
      </c>
      <c r="B83" s="16" t="str">
        <f>IF(ISBLANK('Q6'!C26),"",'Q6'!C26)</f>
        <v/>
      </c>
      <c r="C83" s="16" t="str">
        <f>IF(ISBLANK('Q6'!D26),"",'Q6'!D26)</f>
        <v/>
      </c>
      <c r="D83" s="16" t="str">
        <f>IF(ISBLANK('Q6'!E26),"",'Q6'!E26)</f>
        <v/>
      </c>
      <c r="E83" s="16" t="str">
        <f>IF(ISBLANK('Q6'!F26),"",'Q6'!F26)</f>
        <v/>
      </c>
      <c r="F83" s="16" t="str">
        <f>IF(ISBLANK('Q6'!G26),"",'Q6'!G26)</f>
        <v/>
      </c>
      <c r="G83" s="16" t="str">
        <f>IF(ISBLANK('Q6'!H26),"",'Q6'!H26)</f>
        <v/>
      </c>
      <c r="H83" s="16" t="str">
        <f>IF(ISBLANK('Q6'!I26),"",'Q6'!I26)</f>
        <v/>
      </c>
      <c r="I83" s="16" t="str">
        <f>IF(ISBLANK('Q6'!J26),"",'Q6'!J26)</f>
        <v/>
      </c>
      <c r="J83" s="16" t="str">
        <f>IF(ISBLANK('Q6'!K26),"",'Q6'!K26)</f>
        <v/>
      </c>
      <c r="K83" s="16" t="str">
        <f>IF(ISBLANK('Q6'!L26),"",'Q6'!L26)</f>
        <v/>
      </c>
      <c r="L83" s="16" t="str">
        <f>IF(ISBLANK('Q6'!M26),"",'Q6'!M26)</f>
        <v/>
      </c>
      <c r="M83" s="16" t="str">
        <f>IF(ISBLANK('Q6'!N26),"",'Q6'!N26)</f>
        <v/>
      </c>
      <c r="N83" s="16" t="str">
        <f>IF(ISBLANK('Q6'!O26),"",'Q6'!O26)</f>
        <v/>
      </c>
      <c r="O83" s="16" t="str">
        <f>IF(ISBLANK('Q6'!P26),"",'Q6'!P26)</f>
        <v/>
      </c>
    </row>
    <row r="85" spans="1:15" x14ac:dyDescent="0.3">
      <c r="A85" s="11" t="s">
        <v>373</v>
      </c>
      <c r="B85" s="25" t="str">
        <f>IF(ISBLANK('Q6'!B34),"",'Q6'!B34)</f>
        <v/>
      </c>
    </row>
    <row r="88" spans="1:15" ht="100.8" x14ac:dyDescent="0.3">
      <c r="A88" s="15" t="s">
        <v>375</v>
      </c>
      <c r="B88" s="25" t="str">
        <f>IF(ISBLANK('Q7'!B5),"",'Q6'!B5)</f>
        <v/>
      </c>
    </row>
  </sheetData>
  <sheetProtection sheet="1" objects="1" scenarios="1"/>
  <mergeCells count="23">
    <mergeCell ref="C70:O70"/>
    <mergeCell ref="C71:D72"/>
    <mergeCell ref="E71:F72"/>
    <mergeCell ref="G71:I72"/>
    <mergeCell ref="J71:L72"/>
    <mergeCell ref="M71:M72"/>
    <mergeCell ref="N71:N72"/>
    <mergeCell ref="C51:O51"/>
    <mergeCell ref="C52:D53"/>
    <mergeCell ref="E52:F53"/>
    <mergeCell ref="G52:I53"/>
    <mergeCell ref="J52:L53"/>
    <mergeCell ref="M52:M53"/>
    <mergeCell ref="N52:N53"/>
    <mergeCell ref="C30:O30"/>
    <mergeCell ref="P30:P33"/>
    <mergeCell ref="Q30:Q33"/>
    <mergeCell ref="C31:D32"/>
    <mergeCell ref="E31:F32"/>
    <mergeCell ref="G31:I32"/>
    <mergeCell ref="J31:L32"/>
    <mergeCell ref="M31:M32"/>
    <mergeCell ref="N31:N32"/>
  </mergeCells>
  <conditionalFormatting sqref="B23:F25">
    <cfRule type="expression" dxfId="4" priority="12">
      <formula>OR(B23="NA",B23="Na",B23="na")</formula>
    </cfRule>
  </conditionalFormatting>
  <conditionalFormatting sqref="B14:F17 C18:F18">
    <cfRule type="expression" dxfId="3" priority="15">
      <formula>OR(B14="NA",B14="Na",B14="na")</formula>
    </cfRule>
  </conditionalFormatting>
  <conditionalFormatting sqref="B34:Q43">
    <cfRule type="expression" dxfId="2" priority="9">
      <formula>OR(B34="NA",B34="Na",B34="na")</formula>
    </cfRule>
  </conditionalFormatting>
  <conditionalFormatting sqref="B55:O64">
    <cfRule type="expression" dxfId="1" priority="5">
      <formula>OR(B55="NA",B55="Na",B55="na")</formula>
    </cfRule>
  </conditionalFormatting>
  <conditionalFormatting sqref="B74:O83">
    <cfRule type="expression" dxfId="0" priority="2">
      <formula>OR(B74="NA",B74="Na",B74="na")</formula>
    </cfRule>
  </conditionalFormatting>
  <dataValidations count="3">
    <dataValidation allowBlank="1" showInputMessage="1" showErrorMessage="1" error="Error: You have entered an invalid response._x000a_You have entered either a negative value, a zero ( &quot;-&quot; should be used instead) or a invalid character string (for example, &quot;$&quot;, &quot;m&quot; or an extra decimal point)." sqref="B14:F18 B23:F25"/>
    <dataValidation allowBlank="1" showInputMessage="1" showErrorMessage="1" error="Error: You have entered an invalid response._x000a_You have entered either a negative value, a zero ( &quot;-&quot; should be used instead) or a invalid character string (for example, &quot;$&quot;, &quot;m&quot; or an extra decimal point)." sqref="B34:Q43"/>
    <dataValidation allowBlank="1" showInputMessage="1" showErrorMessage="1" error="Error: You have entered an invalid response._x000a_You have entered a invalid character string (for example, &quot;$&quot;, &quot;%&quot;, &quot;m&quot; or an extra decimal point)." sqref="B55:O64 B74:O83"/>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zoomScaleNormal="100" workbookViewId="0">
      <selection activeCell="C5" sqref="C5"/>
    </sheetView>
  </sheetViews>
  <sheetFormatPr defaultColWidth="8.77734375" defaultRowHeight="14.4" x14ac:dyDescent="0.3"/>
  <cols>
    <col min="1" max="1" width="3" style="10" customWidth="1"/>
    <col min="2" max="2" width="45.77734375" style="10" customWidth="1"/>
    <col min="3" max="3" width="41.77734375" style="10" customWidth="1"/>
    <col min="4" max="4" width="2.44140625" style="10" customWidth="1"/>
    <col min="5" max="5" width="47.44140625" style="10" customWidth="1"/>
    <col min="6" max="16384" width="8.77734375" style="10"/>
  </cols>
  <sheetData>
    <row r="2" spans="2:6" ht="21" x14ac:dyDescent="0.4">
      <c r="B2" s="29" t="s">
        <v>383</v>
      </c>
    </row>
    <row r="3" spans="2:6" ht="21" x14ac:dyDescent="0.4">
      <c r="B3" s="29"/>
    </row>
    <row r="4" spans="2:6" ht="15" thickBot="1" x14ac:dyDescent="0.35"/>
    <row r="5" spans="2:6" ht="16.2" thickBot="1" x14ac:dyDescent="0.35">
      <c r="B5" s="35" t="s">
        <v>32</v>
      </c>
      <c r="C5" s="36"/>
      <c r="D5" s="33"/>
      <c r="E5" s="33" t="s">
        <v>390</v>
      </c>
    </row>
    <row r="6" spans="2:6" ht="16.2" thickBot="1" x14ac:dyDescent="0.35">
      <c r="B6" s="33"/>
      <c r="C6" s="33"/>
      <c r="D6" s="33"/>
      <c r="E6" s="33"/>
    </row>
    <row r="7" spans="2:6" ht="16.2" thickBot="1" x14ac:dyDescent="0.35">
      <c r="B7" s="35" t="s">
        <v>335</v>
      </c>
      <c r="C7" s="37"/>
      <c r="D7" s="33"/>
      <c r="E7" s="33"/>
    </row>
    <row r="8" spans="2:6" ht="16.2" thickBot="1" x14ac:dyDescent="0.35">
      <c r="B8" s="33"/>
      <c r="C8" s="33"/>
      <c r="D8" s="33"/>
      <c r="E8" s="33"/>
    </row>
    <row r="9" spans="2:6" ht="40.200000000000003" customHeight="1" thickBot="1" x14ac:dyDescent="0.35">
      <c r="B9" s="38" t="s">
        <v>391</v>
      </c>
      <c r="C9" s="39"/>
      <c r="D9" s="33"/>
      <c r="E9" s="40" t="s">
        <v>392</v>
      </c>
    </row>
    <row r="10" spans="2:6" ht="16.2" thickBot="1" x14ac:dyDescent="0.35">
      <c r="B10" s="33"/>
      <c r="C10" s="33"/>
      <c r="D10" s="33"/>
      <c r="E10" s="33"/>
    </row>
    <row r="11" spans="2:6" ht="16.2" thickBot="1" x14ac:dyDescent="0.35">
      <c r="B11" s="41" t="s">
        <v>339</v>
      </c>
      <c r="C11" s="42"/>
      <c r="D11" s="33"/>
      <c r="E11" s="33"/>
    </row>
    <row r="12" spans="2:6" ht="16.2" thickBot="1" x14ac:dyDescent="0.35">
      <c r="B12" s="33"/>
      <c r="C12" s="33"/>
      <c r="D12" s="33"/>
      <c r="E12" s="33"/>
    </row>
    <row r="13" spans="2:6" ht="16.2" thickBot="1" x14ac:dyDescent="0.35">
      <c r="B13" s="38" t="s">
        <v>340</v>
      </c>
      <c r="C13" s="36"/>
      <c r="D13" s="33"/>
      <c r="E13" s="33" t="s">
        <v>393</v>
      </c>
    </row>
    <row r="14" spans="2:6" ht="16.2" thickBot="1" x14ac:dyDescent="0.35">
      <c r="B14" s="33"/>
      <c r="C14" s="43"/>
      <c r="D14" s="33"/>
      <c r="E14" s="33"/>
    </row>
    <row r="15" spans="2:6" ht="16.2" thickBot="1" x14ac:dyDescent="0.35">
      <c r="B15" s="41" t="s">
        <v>345</v>
      </c>
      <c r="C15" s="42"/>
      <c r="D15" s="33"/>
      <c r="E15" s="33"/>
    </row>
    <row r="16" spans="2:6" ht="16.2" thickBot="1" x14ac:dyDescent="0.35">
      <c r="B16" s="33"/>
      <c r="C16" s="33"/>
      <c r="D16" s="33"/>
      <c r="E16" s="33"/>
      <c r="F16" s="17"/>
    </row>
    <row r="17" spans="2:5" ht="63" thickBot="1" x14ac:dyDescent="0.35">
      <c r="B17" s="44" t="s">
        <v>332</v>
      </c>
      <c r="C17" s="36"/>
      <c r="D17" s="33"/>
      <c r="E17" s="45" t="s">
        <v>394</v>
      </c>
    </row>
    <row r="18" spans="2:5" ht="15.6" x14ac:dyDescent="0.3">
      <c r="B18" s="33"/>
      <c r="C18" s="33"/>
      <c r="D18" s="33"/>
      <c r="E18" s="33"/>
    </row>
    <row r="19" spans="2:5" ht="30.6" customHeight="1" x14ac:dyDescent="0.3">
      <c r="B19" s="90" t="s">
        <v>418</v>
      </c>
      <c r="C19" s="90"/>
      <c r="D19" s="90"/>
      <c r="E19" s="90"/>
    </row>
    <row r="20" spans="2:5" ht="16.2" thickBot="1" x14ac:dyDescent="0.35">
      <c r="B20" s="33"/>
      <c r="C20" s="33"/>
      <c r="D20" s="33"/>
      <c r="E20" s="33"/>
    </row>
    <row r="21" spans="2:5" ht="31.8" thickBot="1" x14ac:dyDescent="0.35">
      <c r="B21" s="44" t="s">
        <v>329</v>
      </c>
      <c r="C21" s="36"/>
      <c r="D21" s="33"/>
      <c r="E21" s="45" t="s">
        <v>395</v>
      </c>
    </row>
  </sheetData>
  <sheetProtection sheet="1" objects="1" scenarios="1" selectLockedCells="1"/>
  <mergeCells count="1">
    <mergeCell ref="B19:E19"/>
  </mergeCells>
  <conditionalFormatting sqref="B15">
    <cfRule type="expression" dxfId="32" priority="7">
      <formula>$C$13="Other"</formula>
    </cfRule>
  </conditionalFormatting>
  <conditionalFormatting sqref="C15">
    <cfRule type="expression" dxfId="31" priority="5">
      <formula>$C$13="Other"</formula>
    </cfRule>
  </conditionalFormatting>
  <conditionalFormatting sqref="B19">
    <cfRule type="expression" dxfId="30" priority="4">
      <formula>$C$17="Yes"</formula>
    </cfRule>
  </conditionalFormatting>
  <conditionalFormatting sqref="B11">
    <cfRule type="expression" dxfId="29" priority="2">
      <formula>$C$9="I have been designated by the named person to collate/complete the survey on their behalf"</formula>
    </cfRule>
  </conditionalFormatting>
  <conditionalFormatting sqref="C11">
    <cfRule type="expression" dxfId="28" priority="1">
      <formula>$C$9="I have been designated by the named person to collate/complete the survey on their behalf"</formula>
    </cfRule>
  </conditionalFormatting>
  <dataValidations count="1">
    <dataValidation type="textLength" allowBlank="1" showInputMessage="1" showErrorMessage="1" error="ABNs must be 11 digits in length (with no spaces)" sqref="C7">
      <formula1>11</formula1>
      <formula2>11</formula2>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'APRA data'!$B$3:$B$188</xm:f>
          </x14:formula1>
          <xm:sqref>C5</xm:sqref>
        </x14:dataValidation>
        <x14:dataValidation type="list" allowBlank="1" showInputMessage="1" showErrorMessage="1">
          <x14:formula1>
            <xm:f>'Validation codes'!$B$2:$B$12</xm:f>
          </x14:formula1>
          <xm:sqref>C21</xm:sqref>
        </x14:dataValidation>
        <x14:dataValidation type="list" allowBlank="1" showInputMessage="1" showErrorMessage="1">
          <x14:formula1>
            <xm:f>'Validation codes'!$D$2:$D$3</xm:f>
          </x14:formula1>
          <xm:sqref>C17</xm:sqref>
        </x14:dataValidation>
        <x14:dataValidation type="list" allowBlank="1" showInputMessage="1" showErrorMessage="1">
          <x14:formula1>
            <xm:f>'Validation codes'!$F$2:$F$3</xm:f>
          </x14:formula1>
          <xm:sqref>C9</xm:sqref>
        </x14:dataValidation>
        <x14:dataValidation type="list" allowBlank="1" showInputMessage="1" showErrorMessage="1">
          <x14:formula1>
            <xm:f>'Validation codes'!$H$2:$H$6</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0"/>
  <sheetViews>
    <sheetView zoomScaleNormal="100" workbookViewId="0">
      <selection activeCell="G39" sqref="G39"/>
    </sheetView>
  </sheetViews>
  <sheetFormatPr defaultColWidth="8.77734375" defaultRowHeight="14.4" x14ac:dyDescent="0.3"/>
  <cols>
    <col min="1" max="1" width="2.77734375" style="10" customWidth="1"/>
    <col min="2" max="2" width="16.21875" style="10" customWidth="1"/>
    <col min="3" max="3" width="24.5546875" style="10" customWidth="1"/>
    <col min="4" max="4" width="20.21875" style="10" customWidth="1"/>
    <col min="5" max="5" width="17.5546875" style="10" customWidth="1"/>
    <col min="6" max="6" width="21.5546875" style="10" customWidth="1"/>
    <col min="7" max="7" width="21.77734375" style="10" customWidth="1"/>
    <col min="8" max="16384" width="8.77734375" style="10"/>
  </cols>
  <sheetData>
    <row r="2" spans="1:7" ht="21" x14ac:dyDescent="0.4">
      <c r="B2" s="29" t="s">
        <v>376</v>
      </c>
    </row>
    <row r="4" spans="1:7" ht="18" x14ac:dyDescent="0.35">
      <c r="B4" s="35" t="s">
        <v>437</v>
      </c>
      <c r="C4" s="34"/>
      <c r="D4" s="34"/>
      <c r="E4" s="34"/>
      <c r="F4" s="34"/>
      <c r="G4" s="34"/>
    </row>
    <row r="5" spans="1:7" ht="18" x14ac:dyDescent="0.35">
      <c r="B5" s="33" t="s">
        <v>363</v>
      </c>
      <c r="C5" s="34"/>
      <c r="D5" s="34"/>
      <c r="E5" s="34"/>
      <c r="F5" s="34"/>
      <c r="G5" s="34"/>
    </row>
    <row r="6" spans="1:7" ht="18" x14ac:dyDescent="0.35">
      <c r="B6" s="82" t="s">
        <v>414</v>
      </c>
      <c r="C6" s="34"/>
      <c r="D6" s="34"/>
      <c r="E6" s="34"/>
      <c r="F6" s="34"/>
      <c r="G6" s="34"/>
    </row>
    <row r="7" spans="1:7" ht="18" x14ac:dyDescent="0.35">
      <c r="B7" s="33" t="s">
        <v>413</v>
      </c>
      <c r="C7" s="34"/>
      <c r="D7" s="34"/>
      <c r="E7" s="34"/>
      <c r="F7" s="34"/>
      <c r="G7" s="34"/>
    </row>
    <row r="8" spans="1:7" ht="31.2" customHeight="1" x14ac:dyDescent="0.3">
      <c r="B8" s="95" t="s">
        <v>411</v>
      </c>
      <c r="C8" s="95"/>
      <c r="D8" s="95"/>
      <c r="E8" s="95"/>
      <c r="F8" s="95"/>
      <c r="G8" s="95"/>
    </row>
    <row r="9" spans="1:7" ht="32.549999999999997" customHeight="1" x14ac:dyDescent="0.3">
      <c r="B9" s="95" t="s">
        <v>412</v>
      </c>
      <c r="C9" s="95"/>
      <c r="D9" s="95"/>
      <c r="E9" s="95"/>
      <c r="F9" s="95"/>
      <c r="G9" s="95"/>
    </row>
    <row r="10" spans="1:7" ht="18" x14ac:dyDescent="0.35">
      <c r="A10" s="9"/>
      <c r="B10" s="34"/>
      <c r="C10" s="34"/>
      <c r="D10" s="34"/>
      <c r="E10" s="34"/>
      <c r="F10" s="34"/>
      <c r="G10" s="34"/>
    </row>
    <row r="11" spans="1:7" ht="16.2" thickBot="1" x14ac:dyDescent="0.35">
      <c r="B11" s="35" t="s">
        <v>346</v>
      </c>
      <c r="C11" s="69" t="s">
        <v>396</v>
      </c>
      <c r="D11" s="33"/>
      <c r="E11" s="33"/>
      <c r="F11" s="33"/>
      <c r="G11" s="33"/>
    </row>
    <row r="12" spans="1:7" ht="47.4" thickBot="1" x14ac:dyDescent="0.35">
      <c r="B12" s="70"/>
      <c r="C12" s="66" t="s">
        <v>349</v>
      </c>
      <c r="D12" s="66" t="s">
        <v>350</v>
      </c>
      <c r="E12" s="66" t="s">
        <v>351</v>
      </c>
      <c r="F12" s="66" t="s">
        <v>352</v>
      </c>
      <c r="G12" s="66" t="s">
        <v>353</v>
      </c>
    </row>
    <row r="13" spans="1:7" ht="20.55" customHeight="1" thickBot="1" x14ac:dyDescent="0.35">
      <c r="B13" s="46"/>
      <c r="C13" s="71" t="s">
        <v>354</v>
      </c>
      <c r="D13" s="71" t="s">
        <v>354</v>
      </c>
      <c r="E13" s="71" t="s">
        <v>354</v>
      </c>
      <c r="F13" s="71" t="s">
        <v>354</v>
      </c>
      <c r="G13" s="71" t="s">
        <v>354</v>
      </c>
    </row>
    <row r="14" spans="1:7" ht="47.4" thickBot="1" x14ac:dyDescent="0.35">
      <c r="B14" s="46" t="s">
        <v>355</v>
      </c>
      <c r="C14" s="72"/>
      <c r="D14" s="72"/>
      <c r="E14" s="72"/>
      <c r="F14" s="72"/>
      <c r="G14" s="72"/>
    </row>
    <row r="15" spans="1:7" ht="47.4" thickBot="1" x14ac:dyDescent="0.35">
      <c r="B15" s="46" t="s">
        <v>356</v>
      </c>
      <c r="C15" s="72"/>
      <c r="D15" s="72"/>
      <c r="E15" s="72"/>
      <c r="F15" s="72"/>
      <c r="G15" s="72"/>
    </row>
    <row r="16" spans="1:7" ht="31.8" thickBot="1" x14ac:dyDescent="0.35">
      <c r="B16" s="46" t="s">
        <v>357</v>
      </c>
      <c r="C16" s="72"/>
      <c r="D16" s="72"/>
      <c r="E16" s="72"/>
      <c r="F16" s="72"/>
      <c r="G16" s="72"/>
    </row>
    <row r="17" spans="2:7" ht="19.95" customHeight="1" x14ac:dyDescent="0.3">
      <c r="B17" s="47" t="s">
        <v>348</v>
      </c>
      <c r="C17" s="8"/>
    </row>
    <row r="18" spans="2:7" ht="15.6" x14ac:dyDescent="0.3">
      <c r="B18" s="47" t="s">
        <v>419</v>
      </c>
      <c r="C18" s="8"/>
    </row>
    <row r="19" spans="2:7" ht="15.6" x14ac:dyDescent="0.3">
      <c r="B19" s="47" t="s">
        <v>420</v>
      </c>
      <c r="C19" s="8"/>
    </row>
    <row r="20" spans="2:7" ht="15.6" x14ac:dyDescent="0.3">
      <c r="B20" s="47" t="s">
        <v>438</v>
      </c>
      <c r="C20" s="8"/>
    </row>
    <row r="21" spans="2:7" ht="15.6" x14ac:dyDescent="0.3">
      <c r="B21" s="47" t="s">
        <v>421</v>
      </c>
      <c r="C21" s="8"/>
    </row>
    <row r="22" spans="2:7" ht="15.6" x14ac:dyDescent="0.3">
      <c r="B22" s="47" t="s">
        <v>422</v>
      </c>
      <c r="C22" s="8"/>
    </row>
    <row r="23" spans="2:7" ht="15.6" x14ac:dyDescent="0.3">
      <c r="B23" s="47"/>
      <c r="C23" s="8"/>
    </row>
    <row r="24" spans="2:7" s="80" customFormat="1" ht="48.6" customHeight="1" x14ac:dyDescent="0.3">
      <c r="B24" s="96" t="s">
        <v>416</v>
      </c>
      <c r="C24" s="96"/>
      <c r="D24" s="96"/>
      <c r="E24" s="96"/>
      <c r="F24" s="96"/>
      <c r="G24" s="96"/>
    </row>
    <row r="25" spans="2:7" ht="52.95" customHeight="1" x14ac:dyDescent="0.3">
      <c r="B25" s="91" t="s">
        <v>417</v>
      </c>
      <c r="C25" s="91"/>
      <c r="D25" s="91"/>
      <c r="E25" s="91"/>
      <c r="F25" s="91"/>
      <c r="G25" s="91"/>
    </row>
    <row r="27" spans="2:7" ht="45" customHeight="1" x14ac:dyDescent="0.35">
      <c r="B27" s="92" t="s">
        <v>384</v>
      </c>
      <c r="C27" s="92"/>
      <c r="D27" s="92"/>
      <c r="E27" s="92"/>
      <c r="F27" s="92"/>
      <c r="G27" s="92"/>
    </row>
    <row r="28" spans="2:7" ht="14.55" customHeight="1" x14ac:dyDescent="0.3">
      <c r="B28" s="93"/>
      <c r="C28" s="93"/>
      <c r="D28" s="93"/>
      <c r="E28" s="93"/>
      <c r="F28" s="93"/>
      <c r="G28" s="93"/>
    </row>
    <row r="29" spans="2:7" ht="14.55" customHeight="1" x14ac:dyDescent="0.3">
      <c r="B29" s="93"/>
      <c r="C29" s="93"/>
      <c r="D29" s="93"/>
      <c r="E29" s="93"/>
      <c r="F29" s="93"/>
      <c r="G29" s="93"/>
    </row>
    <row r="30" spans="2:7" ht="14.55" customHeight="1" x14ac:dyDescent="0.3">
      <c r="B30" s="93"/>
      <c r="C30" s="93"/>
      <c r="D30" s="93"/>
      <c r="E30" s="93"/>
      <c r="F30" s="93"/>
      <c r="G30" s="93"/>
    </row>
    <row r="31" spans="2:7" ht="14.55" customHeight="1" x14ac:dyDescent="0.3">
      <c r="B31" s="93"/>
      <c r="C31" s="93"/>
      <c r="D31" s="93"/>
      <c r="E31" s="93"/>
      <c r="F31" s="93"/>
      <c r="G31" s="93"/>
    </row>
    <row r="32" spans="2:7" ht="14.55" customHeight="1" x14ac:dyDescent="0.3">
      <c r="B32" s="93"/>
      <c r="C32" s="93"/>
      <c r="D32" s="93"/>
      <c r="E32" s="93"/>
      <c r="F32" s="93"/>
      <c r="G32" s="93"/>
    </row>
    <row r="33" spans="2:7" ht="14.55" customHeight="1" x14ac:dyDescent="0.3">
      <c r="B33" s="93"/>
      <c r="C33" s="93"/>
      <c r="D33" s="93"/>
      <c r="E33" s="93"/>
      <c r="F33" s="93"/>
      <c r="G33" s="93"/>
    </row>
    <row r="35" spans="2:7" ht="16.2" thickBot="1" x14ac:dyDescent="0.35">
      <c r="B35" s="35" t="s">
        <v>359</v>
      </c>
      <c r="C35" s="69" t="s">
        <v>424</v>
      </c>
      <c r="D35" s="33"/>
      <c r="E35" s="33"/>
      <c r="F35" s="33"/>
      <c r="G35" s="33"/>
    </row>
    <row r="36" spans="2:7" ht="47.4" thickBot="1" x14ac:dyDescent="0.35">
      <c r="B36" s="70"/>
      <c r="C36" s="68" t="s">
        <v>349</v>
      </c>
      <c r="D36" s="68" t="s">
        <v>350</v>
      </c>
      <c r="E36" s="68" t="s">
        <v>351</v>
      </c>
      <c r="F36" s="68" t="s">
        <v>352</v>
      </c>
      <c r="G36" s="68" t="s">
        <v>353</v>
      </c>
    </row>
    <row r="37" spans="2:7" ht="16.2" thickBot="1" x14ac:dyDescent="0.35">
      <c r="B37" s="46"/>
      <c r="C37" s="71" t="s">
        <v>354</v>
      </c>
      <c r="D37" s="71" t="s">
        <v>354</v>
      </c>
      <c r="E37" s="71" t="s">
        <v>354</v>
      </c>
      <c r="F37" s="71" t="s">
        <v>354</v>
      </c>
      <c r="G37" s="71" t="s">
        <v>354</v>
      </c>
    </row>
    <row r="38" spans="2:7" ht="47.4" thickBot="1" x14ac:dyDescent="0.35">
      <c r="B38" s="46" t="s">
        <v>355</v>
      </c>
      <c r="C38" s="74"/>
      <c r="D38" s="74"/>
      <c r="E38" s="74"/>
      <c r="F38" s="74"/>
      <c r="G38" s="74"/>
    </row>
    <row r="39" spans="2:7" ht="47.4" thickBot="1" x14ac:dyDescent="0.35">
      <c r="B39" s="46" t="s">
        <v>356</v>
      </c>
      <c r="C39" s="74"/>
      <c r="D39" s="74"/>
      <c r="E39" s="74"/>
      <c r="F39" s="74"/>
      <c r="G39" s="74"/>
    </row>
    <row r="40" spans="2:7" ht="31.8" thickBot="1" x14ac:dyDescent="0.35">
      <c r="B40" s="46" t="s">
        <v>357</v>
      </c>
      <c r="C40" s="74"/>
      <c r="D40" s="74"/>
      <c r="E40" s="74"/>
      <c r="F40" s="74"/>
      <c r="G40" s="74"/>
    </row>
    <row r="41" spans="2:7" x14ac:dyDescent="0.3">
      <c r="B41" s="10" t="s">
        <v>425</v>
      </c>
    </row>
    <row r="42" spans="2:7" ht="21.6" customHeight="1" x14ac:dyDescent="0.3">
      <c r="B42" s="33"/>
    </row>
    <row r="43" spans="2:7" ht="15.6" hidden="1" x14ac:dyDescent="0.3">
      <c r="B43" s="47"/>
      <c r="C43" s="8"/>
    </row>
    <row r="44" spans="2:7" ht="15.6" hidden="1" x14ac:dyDescent="0.3">
      <c r="B44" s="47"/>
      <c r="C44" s="8"/>
    </row>
    <row r="45" spans="2:7" ht="15.6" hidden="1" x14ac:dyDescent="0.3">
      <c r="B45" s="47"/>
      <c r="C45" s="8"/>
    </row>
    <row r="46" spans="2:7" ht="15.6" hidden="1" x14ac:dyDescent="0.3">
      <c r="B46" s="47"/>
      <c r="C46" s="8"/>
    </row>
    <row r="47" spans="2:7" ht="15.6" hidden="1" x14ac:dyDescent="0.3">
      <c r="B47" s="47"/>
      <c r="C47" s="8"/>
    </row>
    <row r="48" spans="2:7" ht="15.6" hidden="1" x14ac:dyDescent="0.3">
      <c r="B48" s="47"/>
      <c r="C48" s="8"/>
    </row>
    <row r="49" spans="2:7" ht="46.95" hidden="1" customHeight="1" x14ac:dyDescent="0.3">
      <c r="B49" s="91"/>
      <c r="C49" s="91"/>
      <c r="D49" s="91"/>
      <c r="E49" s="91"/>
      <c r="F49" s="91"/>
      <c r="G49" s="91"/>
    </row>
    <row r="50" spans="2:7" ht="15.6" hidden="1" x14ac:dyDescent="0.3">
      <c r="B50" s="47"/>
      <c r="C50" s="8"/>
    </row>
    <row r="51" spans="2:7" ht="51.6" hidden="1" customHeight="1" x14ac:dyDescent="0.3">
      <c r="B51" s="91"/>
      <c r="C51" s="91"/>
      <c r="D51" s="91"/>
      <c r="E51" s="91"/>
      <c r="F51" s="91"/>
      <c r="G51" s="91"/>
    </row>
    <row r="52" spans="2:7" hidden="1" x14ac:dyDescent="0.3"/>
    <row r="53" spans="2:7" hidden="1" x14ac:dyDescent="0.3"/>
    <row r="54" spans="2:7" ht="36" customHeight="1" x14ac:dyDescent="0.35">
      <c r="B54" s="92" t="s">
        <v>385</v>
      </c>
      <c r="C54" s="92"/>
      <c r="D54" s="92"/>
      <c r="E54" s="92"/>
      <c r="F54" s="92"/>
      <c r="G54" s="92"/>
    </row>
    <row r="55" spans="2:7" ht="14.55" customHeight="1" x14ac:dyDescent="0.3">
      <c r="B55" s="94"/>
      <c r="C55" s="94"/>
      <c r="D55" s="94"/>
      <c r="E55" s="94"/>
      <c r="F55" s="94"/>
      <c r="G55" s="94"/>
    </row>
    <row r="56" spans="2:7" ht="14.55" customHeight="1" x14ac:dyDescent="0.3">
      <c r="B56" s="94"/>
      <c r="C56" s="94"/>
      <c r="D56" s="94"/>
      <c r="E56" s="94"/>
      <c r="F56" s="94"/>
      <c r="G56" s="94"/>
    </row>
    <row r="57" spans="2:7" ht="14.55" customHeight="1" x14ac:dyDescent="0.3">
      <c r="B57" s="94"/>
      <c r="C57" s="94"/>
      <c r="D57" s="94"/>
      <c r="E57" s="94"/>
      <c r="F57" s="94"/>
      <c r="G57" s="94"/>
    </row>
    <row r="58" spans="2:7" ht="14.55" customHeight="1" x14ac:dyDescent="0.3">
      <c r="B58" s="94"/>
      <c r="C58" s="94"/>
      <c r="D58" s="94"/>
      <c r="E58" s="94"/>
      <c r="F58" s="94"/>
      <c r="G58" s="94"/>
    </row>
    <row r="59" spans="2:7" ht="14.55" customHeight="1" x14ac:dyDescent="0.3">
      <c r="B59" s="94"/>
      <c r="C59" s="94"/>
      <c r="D59" s="94"/>
      <c r="E59" s="94"/>
      <c r="F59" s="94"/>
      <c r="G59" s="94"/>
    </row>
    <row r="60" spans="2:7" ht="14.55" customHeight="1" x14ac:dyDescent="0.3">
      <c r="B60" s="94"/>
      <c r="C60" s="94"/>
      <c r="D60" s="94"/>
      <c r="E60" s="94"/>
      <c r="F60" s="94"/>
      <c r="G60" s="94"/>
    </row>
  </sheetData>
  <sheetProtection sheet="1" objects="1" scenarios="1" selectLockedCells="1"/>
  <mergeCells count="10">
    <mergeCell ref="B8:G8"/>
    <mergeCell ref="B9:G9"/>
    <mergeCell ref="B24:G24"/>
    <mergeCell ref="B25:G25"/>
    <mergeCell ref="B49:G49"/>
    <mergeCell ref="B51:G51"/>
    <mergeCell ref="B27:G27"/>
    <mergeCell ref="B28:G33"/>
    <mergeCell ref="B54:G54"/>
    <mergeCell ref="B55:G60"/>
  </mergeCells>
  <conditionalFormatting sqref="B28:G33">
    <cfRule type="expression" dxfId="27" priority="10">
      <formula>COUNTIF($C$14:$G$16,"NA")&gt;0</formula>
    </cfRule>
  </conditionalFormatting>
  <conditionalFormatting sqref="B27">
    <cfRule type="expression" dxfId="26" priority="7">
      <formula>COUNTIF($C$14:$G$16,"NA")&gt;0</formula>
    </cfRule>
  </conditionalFormatting>
  <conditionalFormatting sqref="C14:G16">
    <cfRule type="expression" dxfId="25" priority="2">
      <formula>OR(C14="NA",C14="Na",C14="na")</formula>
    </cfRule>
    <cfRule type="expression" dxfId="24" priority="6">
      <formula>AND(OR(AND(NOT(ISNUMBER(C14)),NOT(C14="-")),C14&lt;=0),NOT(ISBLANK(C14)))</formula>
    </cfRule>
  </conditionalFormatting>
  <conditionalFormatting sqref="B55:G60">
    <cfRule type="expression" dxfId="23" priority="5">
      <formula>COUNTIF($C$38:$G$40,"NA")&gt;0</formula>
    </cfRule>
  </conditionalFormatting>
  <conditionalFormatting sqref="B54">
    <cfRule type="expression" dxfId="22" priority="4">
      <formula>COUNTIF($C$38:$G$40,"NA")&gt;0</formula>
    </cfRule>
  </conditionalFormatting>
  <conditionalFormatting sqref="C38:G41">
    <cfRule type="expression" dxfId="21" priority="1">
      <formula>OR(C38="NA",C38="Na",C38="na")</formula>
    </cfRule>
  </conditionalFormatting>
  <conditionalFormatting sqref="C38:G40">
    <cfRule type="expression" dxfId="20" priority="3">
      <formula>AND(OR(AND(NOT(ISNUMBER(C38)),NOT(C38="-")),C38&lt;=0),NOT(ISBLANK(C38)))</formula>
    </cfRule>
  </conditionalFormatting>
  <dataValidations count="1">
    <dataValidation type="custom" allowBlank="1" showInputMessage="1" showErrorMessage="1" error="Error: You have entered an invalid response._x000a_You have entered either a negative value, a zero ( &quot;-&quot; should be used instead) or a invalid character string (for example, &quot;$&quot;, &quot;m&quot; or an extra decimal point)." sqref="H16:P16 C14:G16 H40:N41 C38:G41">
      <formula1>OR(AND(ISNUMBER(C14),C14&gt;0),AND(NOT(ISNUMBER(C14)),OR(C14="Na",C14="NA",C14="na",C14="-")))</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8"/>
  <sheetViews>
    <sheetView zoomScaleNormal="100" workbookViewId="0">
      <selection activeCell="F24" sqref="F24"/>
    </sheetView>
  </sheetViews>
  <sheetFormatPr defaultColWidth="8.77734375" defaultRowHeight="14.4" x14ac:dyDescent="0.3"/>
  <cols>
    <col min="1" max="1" width="2.77734375" style="10" customWidth="1"/>
    <col min="2" max="2" width="13.77734375" style="10" customWidth="1"/>
    <col min="3" max="15" width="8.77734375" style="10"/>
    <col min="16" max="16" width="13.21875" style="10" customWidth="1"/>
    <col min="17" max="17" width="10.77734375" style="10" customWidth="1"/>
    <col min="18" max="18" width="10.77734375" style="10" hidden="1" customWidth="1"/>
    <col min="19" max="19" width="10.77734375" style="10" customWidth="1"/>
    <col min="20" max="16384" width="8.77734375" style="10"/>
  </cols>
  <sheetData>
    <row r="2" spans="1:18" ht="21" x14ac:dyDescent="0.4">
      <c r="B2" s="29" t="s">
        <v>377</v>
      </c>
    </row>
    <row r="4" spans="1:18" ht="15.6" x14ac:dyDescent="0.3">
      <c r="B4" s="35" t="s">
        <v>31</v>
      </c>
    </row>
    <row r="5" spans="1:18" ht="15.6" x14ac:dyDescent="0.3">
      <c r="B5" s="33" t="s">
        <v>363</v>
      </c>
    </row>
    <row r="6" spans="1:18" ht="15.6" x14ac:dyDescent="0.3">
      <c r="B6" s="83" t="s">
        <v>439</v>
      </c>
    </row>
    <row r="7" spans="1:18" ht="15.6" x14ac:dyDescent="0.3">
      <c r="B7" s="83" t="s">
        <v>413</v>
      </c>
    </row>
    <row r="8" spans="1:18" ht="27.6" customHeight="1" x14ac:dyDescent="0.3">
      <c r="B8" s="97" t="s">
        <v>401</v>
      </c>
      <c r="C8" s="97"/>
      <c r="D8" s="97"/>
      <c r="E8" s="97"/>
      <c r="F8" s="97"/>
      <c r="G8" s="97"/>
      <c r="H8" s="97"/>
      <c r="I8" s="97"/>
      <c r="J8" s="97"/>
      <c r="K8" s="97"/>
      <c r="L8" s="97"/>
      <c r="M8" s="97"/>
      <c r="N8" s="97"/>
      <c r="O8" s="97"/>
      <c r="P8" s="97"/>
      <c r="Q8" s="97"/>
    </row>
    <row r="9" spans="1:18" ht="30" customHeight="1" x14ac:dyDescent="0.3">
      <c r="B9" s="97" t="s">
        <v>433</v>
      </c>
      <c r="C9" s="97"/>
      <c r="D9" s="97"/>
      <c r="E9" s="97"/>
      <c r="F9" s="97"/>
      <c r="G9" s="97"/>
      <c r="H9" s="97"/>
      <c r="I9" s="97"/>
      <c r="J9" s="97"/>
      <c r="K9" s="97"/>
      <c r="L9" s="97"/>
      <c r="M9" s="97"/>
      <c r="N9" s="97"/>
      <c r="O9" s="97"/>
      <c r="P9" s="97"/>
      <c r="Q9" s="84"/>
    </row>
    <row r="11" spans="1:18" x14ac:dyDescent="0.3">
      <c r="A11" s="9"/>
    </row>
    <row r="12" spans="1:18" ht="15.6" x14ac:dyDescent="0.3">
      <c r="B12" s="69" t="s">
        <v>25</v>
      </c>
      <c r="C12" s="69" t="s">
        <v>427</v>
      </c>
      <c r="D12" s="33"/>
      <c r="E12" s="33"/>
      <c r="F12" s="33"/>
      <c r="G12" s="33"/>
      <c r="H12" s="33"/>
      <c r="I12" s="33"/>
      <c r="J12" s="33"/>
      <c r="K12" s="33"/>
      <c r="L12" s="33"/>
      <c r="M12" s="33"/>
      <c r="N12" s="33"/>
      <c r="O12" s="33"/>
      <c r="P12" s="33"/>
      <c r="Q12" s="33"/>
      <c r="R12" s="33"/>
    </row>
    <row r="13" spans="1:18" ht="20.55" customHeight="1" x14ac:dyDescent="0.3">
      <c r="B13" s="88"/>
      <c r="C13" s="89"/>
      <c r="D13" s="103" t="s">
        <v>4</v>
      </c>
      <c r="E13" s="104"/>
      <c r="F13" s="103" t="s">
        <v>5</v>
      </c>
      <c r="G13" s="104"/>
      <c r="H13" s="103" t="s">
        <v>6</v>
      </c>
      <c r="I13" s="107"/>
      <c r="J13" s="104"/>
      <c r="K13" s="103" t="s">
        <v>7</v>
      </c>
      <c r="L13" s="107"/>
      <c r="M13" s="104"/>
      <c r="N13" s="101" t="s">
        <v>24</v>
      </c>
      <c r="O13" s="101" t="s">
        <v>8</v>
      </c>
      <c r="P13" s="98" t="s">
        <v>431</v>
      </c>
      <c r="Q13" s="98" t="s">
        <v>430</v>
      </c>
      <c r="R13" s="98" t="s">
        <v>428</v>
      </c>
    </row>
    <row r="14" spans="1:18" ht="42" customHeight="1" thickBot="1" x14ac:dyDescent="0.35">
      <c r="B14" s="53" t="s">
        <v>0</v>
      </c>
      <c r="C14" s="56"/>
      <c r="D14" s="105"/>
      <c r="E14" s="106"/>
      <c r="F14" s="105"/>
      <c r="G14" s="106"/>
      <c r="H14" s="105"/>
      <c r="I14" s="108"/>
      <c r="J14" s="106"/>
      <c r="K14" s="105"/>
      <c r="L14" s="108"/>
      <c r="M14" s="106"/>
      <c r="N14" s="102"/>
      <c r="O14" s="102"/>
      <c r="P14" s="99"/>
      <c r="Q14" s="99"/>
      <c r="R14" s="99"/>
    </row>
    <row r="15" spans="1:18" ht="16.2" thickBot="1" x14ac:dyDescent="0.35">
      <c r="B15" s="54"/>
      <c r="C15" s="81" t="s">
        <v>3</v>
      </c>
      <c r="D15" s="81" t="s">
        <v>10</v>
      </c>
      <c r="E15" s="81" t="s">
        <v>11</v>
      </c>
      <c r="F15" s="81" t="s">
        <v>10</v>
      </c>
      <c r="G15" s="81" t="s">
        <v>11</v>
      </c>
      <c r="H15" s="81" t="s">
        <v>12</v>
      </c>
      <c r="I15" s="81" t="s">
        <v>13</v>
      </c>
      <c r="J15" s="81" t="s">
        <v>9</v>
      </c>
      <c r="K15" s="81" t="s">
        <v>12</v>
      </c>
      <c r="L15" s="81" t="s">
        <v>13</v>
      </c>
      <c r="M15" s="81" t="s">
        <v>9</v>
      </c>
      <c r="N15" s="81"/>
      <c r="O15" s="81"/>
      <c r="P15" s="100"/>
      <c r="Q15" s="100"/>
      <c r="R15" s="100"/>
    </row>
    <row r="16" spans="1:18" ht="16.2" thickBot="1" x14ac:dyDescent="0.35">
      <c r="B16" s="55" t="s">
        <v>14</v>
      </c>
      <c r="C16" s="48"/>
      <c r="D16" s="48"/>
      <c r="E16" s="48"/>
      <c r="F16" s="48"/>
      <c r="G16" s="48"/>
      <c r="H16" s="48"/>
      <c r="I16" s="48"/>
      <c r="J16" s="49"/>
      <c r="K16" s="48"/>
      <c r="L16" s="48"/>
      <c r="M16" s="49"/>
      <c r="N16" s="48"/>
      <c r="O16" s="48"/>
      <c r="P16" s="48"/>
      <c r="Q16" s="50"/>
      <c r="R16" s="51" t="str">
        <f>IF(SUM((C16:I16,K16:L16,N16:O16))=0,"",SUM((C16:I16,K16:L16,N16:O16)))</f>
        <v/>
      </c>
    </row>
    <row r="17" spans="2:18" ht="16.2" thickBot="1" x14ac:dyDescent="0.35">
      <c r="B17" s="55" t="s">
        <v>15</v>
      </c>
      <c r="C17" s="48"/>
      <c r="D17" s="48"/>
      <c r="E17" s="48"/>
      <c r="F17" s="48"/>
      <c r="G17" s="48"/>
      <c r="H17" s="48"/>
      <c r="I17" s="48"/>
      <c r="J17" s="49"/>
      <c r="K17" s="48"/>
      <c r="L17" s="48"/>
      <c r="M17" s="49"/>
      <c r="N17" s="48"/>
      <c r="O17" s="48"/>
      <c r="P17" s="48"/>
      <c r="Q17" s="50"/>
      <c r="R17" s="51" t="str">
        <f>IF(SUM((C17:I17,K17:L17,N17:O17))=0,"",SUM((C17:I17,K17:L17,N17:O17)))</f>
        <v/>
      </c>
    </row>
    <row r="18" spans="2:18" ht="16.2" thickBot="1" x14ac:dyDescent="0.35">
      <c r="B18" s="55" t="s">
        <v>16</v>
      </c>
      <c r="C18" s="48"/>
      <c r="D18" s="48"/>
      <c r="E18" s="48"/>
      <c r="F18" s="48"/>
      <c r="G18" s="48"/>
      <c r="H18" s="48"/>
      <c r="I18" s="48"/>
      <c r="J18" s="49"/>
      <c r="K18" s="48"/>
      <c r="L18" s="48"/>
      <c r="M18" s="49"/>
      <c r="N18" s="48"/>
      <c r="O18" s="48"/>
      <c r="P18" s="48"/>
      <c r="Q18" s="50"/>
      <c r="R18" s="51" t="str">
        <f>IF(SUM((C18:I18,K18:L18,N18:O18))=0,"",SUM((C18:I18,K18:L18,N18:O18)))</f>
        <v/>
      </c>
    </row>
    <row r="19" spans="2:18" ht="16.2" thickBot="1" x14ac:dyDescent="0.35">
      <c r="B19" s="55" t="s">
        <v>17</v>
      </c>
      <c r="C19" s="48"/>
      <c r="D19" s="48"/>
      <c r="E19" s="48"/>
      <c r="F19" s="48"/>
      <c r="G19" s="48"/>
      <c r="H19" s="48"/>
      <c r="I19" s="48"/>
      <c r="J19" s="49"/>
      <c r="K19" s="48"/>
      <c r="L19" s="48"/>
      <c r="M19" s="49"/>
      <c r="N19" s="48"/>
      <c r="O19" s="48"/>
      <c r="P19" s="48"/>
      <c r="Q19" s="50"/>
      <c r="R19" s="51" t="str">
        <f>IF(SUM((C19:I19,K19:L19,N19:O19))=0,"",SUM((C19:I19,K19:L19,N19:O19)))</f>
        <v/>
      </c>
    </row>
    <row r="20" spans="2:18" ht="16.2" thickBot="1" x14ac:dyDescent="0.35">
      <c r="B20" s="55" t="s">
        <v>18</v>
      </c>
      <c r="C20" s="48"/>
      <c r="D20" s="48"/>
      <c r="E20" s="48"/>
      <c r="F20" s="48"/>
      <c r="G20" s="48"/>
      <c r="H20" s="48"/>
      <c r="I20" s="48"/>
      <c r="J20" s="49"/>
      <c r="K20" s="48"/>
      <c r="L20" s="48"/>
      <c r="M20" s="49"/>
      <c r="N20" s="48"/>
      <c r="O20" s="48"/>
      <c r="P20" s="48"/>
      <c r="Q20" s="50"/>
      <c r="R20" s="51" t="str">
        <f>IF(SUM((C20:I20,K20:L20,N20:O20))=0,"",SUM((C20:I20,K20:L20,N20:O20)))</f>
        <v/>
      </c>
    </row>
    <row r="21" spans="2:18" ht="16.2" thickBot="1" x14ac:dyDescent="0.35">
      <c r="B21" s="55" t="s">
        <v>19</v>
      </c>
      <c r="C21" s="48"/>
      <c r="D21" s="48"/>
      <c r="E21" s="48"/>
      <c r="F21" s="48"/>
      <c r="G21" s="48"/>
      <c r="H21" s="48"/>
      <c r="I21" s="48"/>
      <c r="J21" s="49"/>
      <c r="K21" s="48"/>
      <c r="L21" s="48"/>
      <c r="M21" s="49"/>
      <c r="N21" s="48"/>
      <c r="O21" s="48"/>
      <c r="P21" s="48"/>
      <c r="Q21" s="50"/>
      <c r="R21" s="51" t="str">
        <f>IF(SUM((C21:I21,K21:L21,N21:O21))=0,"",SUM((C21:I21,K21:L21,N21:O21)))</f>
        <v/>
      </c>
    </row>
    <row r="22" spans="2:18" ht="16.2" thickBot="1" x14ac:dyDescent="0.35">
      <c r="B22" s="55" t="s">
        <v>20</v>
      </c>
      <c r="C22" s="48"/>
      <c r="D22" s="48"/>
      <c r="E22" s="48"/>
      <c r="F22" s="48"/>
      <c r="G22" s="48"/>
      <c r="H22" s="48"/>
      <c r="I22" s="48"/>
      <c r="J22" s="49"/>
      <c r="K22" s="48"/>
      <c r="L22" s="48"/>
      <c r="M22" s="49"/>
      <c r="N22" s="48"/>
      <c r="O22" s="48"/>
      <c r="P22" s="48"/>
      <c r="Q22" s="52" t="e">
        <f>VLOOKUP('Q1-Q2'!C5,'APRA data'!B3:F188,2,FALSE)</f>
        <v>#N/A</v>
      </c>
      <c r="R22" s="51" t="str">
        <f>IF(SUM((C22:I22,K22:L22,N22:O22))=0,"",SUM((C22:I22,K22:L22,N22:O22)))</f>
        <v/>
      </c>
    </row>
    <row r="23" spans="2:18" ht="16.2" thickBot="1" x14ac:dyDescent="0.35">
      <c r="B23" s="55" t="s">
        <v>21</v>
      </c>
      <c r="C23" s="48"/>
      <c r="D23" s="48"/>
      <c r="E23" s="48"/>
      <c r="F23" s="48"/>
      <c r="G23" s="48"/>
      <c r="H23" s="48"/>
      <c r="I23" s="48"/>
      <c r="J23" s="49"/>
      <c r="K23" s="48"/>
      <c r="L23" s="48"/>
      <c r="M23" s="49"/>
      <c r="N23" s="48"/>
      <c r="O23" s="48"/>
      <c r="P23" s="48"/>
      <c r="Q23" s="52" t="e">
        <f>VLOOKUP('Q1-Q2'!C5,'APRA data'!B3:F188,3,FALSE)</f>
        <v>#N/A</v>
      </c>
      <c r="R23" s="51" t="str">
        <f>IF(SUM((C23:I23,K23:L23,N23:O23))=0,"",SUM((C23:I23,K23:L23,N23:O23)))</f>
        <v/>
      </c>
    </row>
    <row r="24" spans="2:18" ht="16.2" thickBot="1" x14ac:dyDescent="0.35">
      <c r="B24" s="55" t="s">
        <v>22</v>
      </c>
      <c r="C24" s="48"/>
      <c r="D24" s="48"/>
      <c r="E24" s="48"/>
      <c r="F24" s="48"/>
      <c r="G24" s="48"/>
      <c r="H24" s="48"/>
      <c r="I24" s="48"/>
      <c r="J24" s="49"/>
      <c r="K24" s="48"/>
      <c r="L24" s="48"/>
      <c r="M24" s="49"/>
      <c r="N24" s="48"/>
      <c r="O24" s="48"/>
      <c r="P24" s="48"/>
      <c r="Q24" s="52" t="e">
        <f>VLOOKUP('Q1-Q2'!C5,'APRA data'!B3:F188,4,FALSE)</f>
        <v>#N/A</v>
      </c>
      <c r="R24" s="51" t="str">
        <f>IF(SUM((C24:I24,K24:L24,N24:O24))=0,"",SUM((C24:I24,K24:L24,N24:O24)))</f>
        <v/>
      </c>
    </row>
    <row r="25" spans="2:18" ht="16.2" thickBot="1" x14ac:dyDescent="0.35">
      <c r="B25" s="55" t="s">
        <v>23</v>
      </c>
      <c r="C25" s="48"/>
      <c r="D25" s="48"/>
      <c r="E25" s="48"/>
      <c r="F25" s="48"/>
      <c r="G25" s="48"/>
      <c r="H25" s="48"/>
      <c r="I25" s="48"/>
      <c r="J25" s="49"/>
      <c r="K25" s="48"/>
      <c r="L25" s="48"/>
      <c r="M25" s="49"/>
      <c r="N25" s="48"/>
      <c r="O25" s="48"/>
      <c r="P25" s="48"/>
      <c r="Q25" s="52" t="e">
        <f>VLOOKUP('Q1-Q2'!C5,'APRA data'!B3:F188,5,FALSE)</f>
        <v>#N/A</v>
      </c>
      <c r="R25" s="51" t="str">
        <f>IF(SUM((C25:I25,K25:L25,N25:O25))=0,"",SUM((C25:I25,K25:L25,N25:O25)))</f>
        <v/>
      </c>
    </row>
    <row r="27" spans="2:18" ht="15.6" x14ac:dyDescent="0.3">
      <c r="B27" s="47" t="s">
        <v>27</v>
      </c>
      <c r="C27" s="47" t="s">
        <v>28</v>
      </c>
      <c r="D27" s="33"/>
    </row>
    <row r="28" spans="2:18" ht="15.6" x14ac:dyDescent="0.3">
      <c r="B28" s="47" t="s">
        <v>29</v>
      </c>
      <c r="C28" s="47" t="s">
        <v>429</v>
      </c>
      <c r="D28" s="33"/>
    </row>
    <row r="29" spans="2:18" ht="15.6" x14ac:dyDescent="0.3">
      <c r="B29" s="33" t="s">
        <v>382</v>
      </c>
      <c r="C29" s="47" t="s">
        <v>30</v>
      </c>
      <c r="D29" s="33"/>
    </row>
    <row r="32" spans="2:18" ht="15.6" x14ac:dyDescent="0.3">
      <c r="B32" s="75" t="s">
        <v>374</v>
      </c>
    </row>
    <row r="33" spans="2:14" ht="14.7" customHeight="1" x14ac:dyDescent="0.3">
      <c r="B33" s="109"/>
      <c r="C33" s="109"/>
      <c r="D33" s="109"/>
      <c r="E33" s="109"/>
      <c r="F33" s="109"/>
      <c r="G33" s="109"/>
      <c r="H33" s="109"/>
      <c r="I33" s="109"/>
      <c r="J33" s="109"/>
      <c r="K33" s="109"/>
      <c r="L33" s="109"/>
      <c r="M33" s="109"/>
      <c r="N33" s="109"/>
    </row>
    <row r="34" spans="2:14" ht="14.7" customHeight="1" x14ac:dyDescent="0.3">
      <c r="B34" s="109"/>
      <c r="C34" s="109"/>
      <c r="D34" s="109"/>
      <c r="E34" s="109"/>
      <c r="F34" s="109"/>
      <c r="G34" s="109"/>
      <c r="H34" s="109"/>
      <c r="I34" s="109"/>
      <c r="J34" s="109"/>
      <c r="K34" s="109"/>
      <c r="L34" s="109"/>
      <c r="M34" s="109"/>
      <c r="N34" s="109"/>
    </row>
    <row r="35" spans="2:14" ht="14.7" customHeight="1" x14ac:dyDescent="0.3">
      <c r="B35" s="109"/>
      <c r="C35" s="109"/>
      <c r="D35" s="109"/>
      <c r="E35" s="109"/>
      <c r="F35" s="109"/>
      <c r="G35" s="109"/>
      <c r="H35" s="109"/>
      <c r="I35" s="109"/>
      <c r="J35" s="109"/>
      <c r="K35" s="109"/>
      <c r="L35" s="109"/>
      <c r="M35" s="109"/>
      <c r="N35" s="109"/>
    </row>
    <row r="36" spans="2:14" ht="14.7" customHeight="1" x14ac:dyDescent="0.3">
      <c r="B36" s="109"/>
      <c r="C36" s="109"/>
      <c r="D36" s="109"/>
      <c r="E36" s="109"/>
      <c r="F36" s="109"/>
      <c r="G36" s="109"/>
      <c r="H36" s="109"/>
      <c r="I36" s="109"/>
      <c r="J36" s="109"/>
      <c r="K36" s="109"/>
      <c r="L36" s="109"/>
      <c r="M36" s="109"/>
      <c r="N36" s="109"/>
    </row>
    <row r="37" spans="2:14" ht="14.7" customHeight="1" x14ac:dyDescent="0.3">
      <c r="B37" s="109"/>
      <c r="C37" s="109"/>
      <c r="D37" s="109"/>
      <c r="E37" s="109"/>
      <c r="F37" s="109"/>
      <c r="G37" s="109"/>
      <c r="H37" s="109"/>
      <c r="I37" s="109"/>
      <c r="J37" s="109"/>
      <c r="K37" s="109"/>
      <c r="L37" s="109"/>
      <c r="M37" s="109"/>
      <c r="N37" s="109"/>
    </row>
    <row r="38" spans="2:14" ht="14.7" customHeight="1" x14ac:dyDescent="0.3">
      <c r="B38" s="109"/>
      <c r="C38" s="109"/>
      <c r="D38" s="109"/>
      <c r="E38" s="109"/>
      <c r="F38" s="109"/>
      <c r="G38" s="109"/>
      <c r="H38" s="109"/>
      <c r="I38" s="109"/>
      <c r="J38" s="109"/>
      <c r="K38" s="109"/>
      <c r="L38" s="109"/>
      <c r="M38" s="109"/>
      <c r="N38" s="109"/>
    </row>
    <row r="41" spans="2:14" ht="15.6" x14ac:dyDescent="0.3">
      <c r="B41" s="75" t="s">
        <v>400</v>
      </c>
    </row>
    <row r="42" spans="2:14" ht="15.6" x14ac:dyDescent="0.3">
      <c r="B42" s="75" t="s">
        <v>434</v>
      </c>
    </row>
    <row r="43" spans="2:14" x14ac:dyDescent="0.3">
      <c r="B43" s="94"/>
      <c r="C43" s="94"/>
      <c r="D43" s="94"/>
      <c r="E43" s="94"/>
      <c r="F43" s="94"/>
      <c r="G43" s="94"/>
      <c r="H43" s="94"/>
      <c r="I43" s="94"/>
      <c r="J43" s="94"/>
      <c r="K43" s="94"/>
      <c r="L43" s="94"/>
      <c r="M43" s="94"/>
      <c r="N43" s="94"/>
    </row>
    <row r="44" spans="2:14" x14ac:dyDescent="0.3">
      <c r="B44" s="94"/>
      <c r="C44" s="94"/>
      <c r="D44" s="94"/>
      <c r="E44" s="94"/>
      <c r="F44" s="94"/>
      <c r="G44" s="94"/>
      <c r="H44" s="94"/>
      <c r="I44" s="94"/>
      <c r="J44" s="94"/>
      <c r="K44" s="94"/>
      <c r="L44" s="94"/>
      <c r="M44" s="94"/>
      <c r="N44" s="94"/>
    </row>
    <row r="45" spans="2:14" x14ac:dyDescent="0.3">
      <c r="B45" s="94"/>
      <c r="C45" s="94"/>
      <c r="D45" s="94"/>
      <c r="E45" s="94"/>
      <c r="F45" s="94"/>
      <c r="G45" s="94"/>
      <c r="H45" s="94"/>
      <c r="I45" s="94"/>
      <c r="J45" s="94"/>
      <c r="K45" s="94"/>
      <c r="L45" s="94"/>
      <c r="M45" s="94"/>
      <c r="N45" s="94"/>
    </row>
    <row r="46" spans="2:14" x14ac:dyDescent="0.3">
      <c r="B46" s="94"/>
      <c r="C46" s="94"/>
      <c r="D46" s="94"/>
      <c r="E46" s="94"/>
      <c r="F46" s="94"/>
      <c r="G46" s="94"/>
      <c r="H46" s="94"/>
      <c r="I46" s="94"/>
      <c r="J46" s="94"/>
      <c r="K46" s="94"/>
      <c r="L46" s="94"/>
      <c r="M46" s="94"/>
      <c r="N46" s="94"/>
    </row>
    <row r="47" spans="2:14" x14ac:dyDescent="0.3">
      <c r="B47" s="94"/>
      <c r="C47" s="94"/>
      <c r="D47" s="94"/>
      <c r="E47" s="94"/>
      <c r="F47" s="94"/>
      <c r="G47" s="94"/>
      <c r="H47" s="94"/>
      <c r="I47" s="94"/>
      <c r="J47" s="94"/>
      <c r="K47" s="94"/>
      <c r="L47" s="94"/>
      <c r="M47" s="94"/>
      <c r="N47" s="94"/>
    </row>
    <row r="48" spans="2:14" x14ac:dyDescent="0.3">
      <c r="B48" s="94"/>
      <c r="C48" s="94"/>
      <c r="D48" s="94"/>
      <c r="E48" s="94"/>
      <c r="F48" s="94"/>
      <c r="G48" s="94"/>
      <c r="H48" s="94"/>
      <c r="I48" s="94"/>
      <c r="J48" s="94"/>
      <c r="K48" s="94"/>
      <c r="L48" s="94"/>
      <c r="M48" s="94"/>
      <c r="N48" s="94"/>
    </row>
  </sheetData>
  <sheetProtection sheet="1" objects="1" scenarios="1" selectLockedCells="1"/>
  <mergeCells count="13">
    <mergeCell ref="B43:N48"/>
    <mergeCell ref="D13:E14"/>
    <mergeCell ref="F13:G14"/>
    <mergeCell ref="H13:J14"/>
    <mergeCell ref="K13:M14"/>
    <mergeCell ref="N13:N14"/>
    <mergeCell ref="B33:N38"/>
    <mergeCell ref="B8:Q8"/>
    <mergeCell ref="B9:P9"/>
    <mergeCell ref="Q13:Q15"/>
    <mergeCell ref="R13:R15"/>
    <mergeCell ref="P13:P15"/>
    <mergeCell ref="O13:O14"/>
  </mergeCells>
  <conditionalFormatting sqref="C16:P25">
    <cfRule type="expression" dxfId="19" priority="8">
      <formula>OR(C16="NA",C16="Na",C16="na")</formula>
    </cfRule>
    <cfRule type="expression" dxfId="18" priority="9">
      <formula>AND(OR(AND(NOT(ISNUMBER(C16)),NOT(C16="-")),C16&lt;=0),NOT(ISBLANK(C16)))</formula>
    </cfRule>
  </conditionalFormatting>
  <conditionalFormatting sqref="P22:P25">
    <cfRule type="expression" dxfId="17" priority="3">
      <formula>AND(OR(P22 &lt;(0.95*Q22),P22 &gt;(1.05*Q22)),NOT(ISBLANK(P22)))</formula>
    </cfRule>
  </conditionalFormatting>
  <conditionalFormatting sqref="B43:N48">
    <cfRule type="expression" dxfId="16" priority="7">
      <formula>COUNTIF($C$16:$P$25,"NA")&gt;0</formula>
    </cfRule>
  </conditionalFormatting>
  <conditionalFormatting sqref="B32">
    <cfRule type="expression" dxfId="15" priority="5">
      <formula>OR(IF(ISERROR(AND(ISNUMBER(Q22),OR(P22 &lt;(0.95*Q22),P22 &gt;(1.05*Q22)),NOT(ISBLANK(P22)))),FALSE,AND(ISNUMBER(Q22),OR(P22 &lt;(0.95*Q22),P22 &gt;(1.05*Q22)),NOT(ISBLANK(P22)))), IF(ISERROR(AND(ISNUMBER(Q23),OR(P23 &lt;(0.95*Q23),P23 &gt;(1.05*Q23)),NOT(ISBLANK(P23)))),FALSE,AND(ISNUMBER(Q23),OR(P23 &lt;(0.95*Q23),P23 &gt;(1.05*Q23)),NOT(ISBLANK(P23)))), IF(ISERROR(AND(ISNUMBER(Q24),OR(P24 &lt;(0.95*Q24),P24 &gt;(1.05*Q24)),NOT(ISBLANK(P24)))),FALSE,AND(ISNUMBER(Q24),OR(P24 &lt;(0.95*Q24),P24 &gt;(1.05*Q24)),NOT(ISBLANK(P24)))), IF(ISERROR(AND(ISNUMBER(Q25),OR(P25 &lt;(0.95*Q25),P25 &gt;(1.05*Q25)),NOT(ISBLANK(P25)))),FALSE,AND(ISNUMBER(Q25),OR(P25 &lt;(0.95*Q25),P25 &gt;(1.05*Q25)),NOT(ISBLANK(P25)))))</formula>
    </cfRule>
  </conditionalFormatting>
  <conditionalFormatting sqref="B41:B42">
    <cfRule type="expression" dxfId="14" priority="4">
      <formula>COUNTIF($C$16:$P$25,"NA")&gt;0</formula>
    </cfRule>
  </conditionalFormatting>
  <conditionalFormatting sqref="B33:N38">
    <cfRule type="expression" dxfId="13" priority="1">
      <formula>OR(IF(ISERROR(AND(ISNUMBER(Q22),OR(P22 &lt;(0.95*Q22),P22 &gt;(1.05*Q22)),NOT(ISBLANK(P22)))),FALSE,AND(ISNUMBER(Q22),OR(P22 &lt;(0.95*Q22),P22 &gt;(1.05*Q22)),NOT(ISBLANK(P22)))), IF(ISERROR(AND(ISNUMBER(Q23),OR(P23 &lt;(0.95*Q23),P23 &gt;(1.05*Q23)),NOT(ISBLANK(P23)))),FALSE,AND(ISNUMBER(Q23),OR(P23 &lt;(0.95*Q23),P23 &gt;(1.05*Q23)),NOT(ISBLANK(P23)))), IF(ISERROR(AND(ISNUMBER(Q24),OR(P24 &lt;(0.95*Q24),P24 &gt;(1.05*Q24)),NOT(ISBLANK(P24)))),FALSE,AND(ISNUMBER(Q24),OR(P24 &lt;(0.95*Q24),P24 &gt;(1.05*Q24)),NOT(ISBLANK(P24)))), IF(ISERROR(AND(ISNUMBER(Q25),OR(P25 &lt;(0.95*Q25),P25 &gt;(1.05*Q25)),NOT(ISBLANK(P25)))),FALSE,AND(ISNUMBER(Q25),OR(P25 &lt;(0.95*Q25),P25 &gt;(1.05*Q25)),NOT(ISBLANK(P25)))))</formula>
    </cfRule>
  </conditionalFormatting>
  <dataValidations count="1">
    <dataValidation type="custom" allowBlank="1" showInputMessage="1" showErrorMessage="1" error="Error: You have entered an invalid response._x000a_You have entered either a negative value, a zero ( &quot;-&quot; should be used instead) or a invalid character string (for example, &quot;$&quot;, &quot;m&quot; or an extra decimal point)." sqref="C16:P25">
      <formula1>OR(AND(ISNUMBER(C16),C16&gt;0),AND(NOT(ISNUMBER(C16)),OR(C16="Na",C16="NA",C16="na",C16="-")))</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0"/>
  <sheetViews>
    <sheetView topLeftCell="A10" zoomScaleNormal="100" workbookViewId="0">
      <selection activeCell="C18" sqref="C18"/>
    </sheetView>
  </sheetViews>
  <sheetFormatPr defaultColWidth="8.77734375" defaultRowHeight="14.4" x14ac:dyDescent="0.3"/>
  <cols>
    <col min="1" max="1" width="2.77734375" style="10" customWidth="1"/>
    <col min="2" max="2" width="13.77734375" style="10" customWidth="1"/>
    <col min="3" max="16384" width="8.77734375" style="10"/>
  </cols>
  <sheetData>
    <row r="2" spans="1:16" ht="21" x14ac:dyDescent="0.4">
      <c r="B2" s="29" t="s">
        <v>378</v>
      </c>
    </row>
    <row r="4" spans="1:16" ht="15.6" x14ac:dyDescent="0.3">
      <c r="B4" s="35" t="s">
        <v>362</v>
      </c>
    </row>
    <row r="5" spans="1:16" ht="15.6" x14ac:dyDescent="0.3">
      <c r="B5" s="33" t="s">
        <v>363</v>
      </c>
    </row>
    <row r="6" spans="1:16" ht="15.6" x14ac:dyDescent="0.3">
      <c r="B6" s="73" t="s">
        <v>364</v>
      </c>
    </row>
    <row r="7" spans="1:16" ht="15.6" x14ac:dyDescent="0.3">
      <c r="B7" s="73" t="s">
        <v>365</v>
      </c>
    </row>
    <row r="8" spans="1:16" ht="15.6" x14ac:dyDescent="0.3">
      <c r="B8" s="73" t="s">
        <v>366</v>
      </c>
    </row>
    <row r="9" spans="1:16" ht="33.6" customHeight="1" x14ac:dyDescent="0.3">
      <c r="B9" s="113" t="s">
        <v>401</v>
      </c>
      <c r="C9" s="113"/>
      <c r="D9" s="113"/>
      <c r="E9" s="113"/>
      <c r="F9" s="113"/>
      <c r="G9" s="113"/>
      <c r="H9" s="113"/>
      <c r="I9" s="113"/>
      <c r="J9" s="113"/>
      <c r="K9" s="113"/>
      <c r="L9" s="113"/>
      <c r="M9" s="113"/>
      <c r="N9" s="113"/>
      <c r="O9" s="113"/>
      <c r="P9" s="113"/>
    </row>
    <row r="10" spans="1:16" ht="32.549999999999997" customHeight="1" x14ac:dyDescent="0.3">
      <c r="B10" s="113" t="s">
        <v>403</v>
      </c>
      <c r="C10" s="113"/>
      <c r="D10" s="113"/>
      <c r="E10" s="113"/>
      <c r="F10" s="113"/>
      <c r="G10" s="113"/>
      <c r="H10" s="113"/>
      <c r="I10" s="113"/>
      <c r="J10" s="113"/>
      <c r="K10" s="113"/>
      <c r="L10" s="113"/>
      <c r="M10" s="113"/>
      <c r="N10" s="113"/>
      <c r="O10" s="113"/>
      <c r="P10" s="113"/>
    </row>
    <row r="11" spans="1:16" ht="15.6" x14ac:dyDescent="0.3">
      <c r="B11" s="113" t="s">
        <v>404</v>
      </c>
      <c r="C11" s="113"/>
      <c r="D11" s="113"/>
      <c r="E11" s="113"/>
      <c r="F11" s="113"/>
      <c r="G11" s="113"/>
      <c r="H11" s="113"/>
      <c r="I11" s="113"/>
      <c r="J11" s="113"/>
      <c r="K11" s="113"/>
      <c r="L11" s="113"/>
      <c r="M11" s="113"/>
      <c r="N11" s="113"/>
      <c r="O11" s="113"/>
      <c r="P11" s="113"/>
    </row>
    <row r="12" spans="1:16" ht="33" customHeight="1" x14ac:dyDescent="0.3">
      <c r="A12" s="9"/>
      <c r="B12" s="114" t="s">
        <v>432</v>
      </c>
      <c r="C12" s="114"/>
      <c r="D12" s="114"/>
      <c r="E12" s="114"/>
      <c r="F12" s="114"/>
      <c r="G12" s="114"/>
      <c r="H12" s="114"/>
      <c r="I12" s="114"/>
      <c r="J12" s="114"/>
      <c r="K12" s="114"/>
      <c r="L12" s="114"/>
      <c r="M12" s="114"/>
      <c r="N12" s="114"/>
      <c r="O12" s="114"/>
      <c r="P12" s="114"/>
    </row>
    <row r="13" spans="1:16" x14ac:dyDescent="0.3">
      <c r="A13" s="9"/>
      <c r="B13" s="9"/>
    </row>
    <row r="14" spans="1:16" ht="15.6" x14ac:dyDescent="0.3">
      <c r="B14" s="35" t="s">
        <v>367</v>
      </c>
      <c r="C14" s="69" t="s">
        <v>368</v>
      </c>
      <c r="D14" s="33"/>
      <c r="E14" s="33"/>
      <c r="F14" s="33"/>
      <c r="G14" s="33"/>
      <c r="H14" s="33"/>
      <c r="I14" s="33"/>
      <c r="J14" s="33"/>
      <c r="K14" s="33"/>
      <c r="L14" s="33"/>
      <c r="M14" s="33"/>
      <c r="N14" s="33"/>
      <c r="O14" s="33"/>
      <c r="P14" s="33"/>
    </row>
    <row r="15" spans="1:16" ht="20.55" customHeight="1" x14ac:dyDescent="0.3">
      <c r="B15" s="87"/>
      <c r="C15" s="86"/>
      <c r="D15" s="117" t="s">
        <v>4</v>
      </c>
      <c r="E15" s="118"/>
      <c r="F15" s="117" t="s">
        <v>5</v>
      </c>
      <c r="G15" s="118"/>
      <c r="H15" s="117" t="s">
        <v>6</v>
      </c>
      <c r="I15" s="121"/>
      <c r="J15" s="118"/>
      <c r="K15" s="117" t="s">
        <v>7</v>
      </c>
      <c r="L15" s="121"/>
      <c r="M15" s="118"/>
      <c r="N15" s="115" t="s">
        <v>24</v>
      </c>
      <c r="O15" s="115" t="s">
        <v>8</v>
      </c>
      <c r="P15" s="110" t="s">
        <v>9</v>
      </c>
    </row>
    <row r="16" spans="1:16" ht="25.95" customHeight="1" thickBot="1" x14ac:dyDescent="0.35">
      <c r="B16" s="57" t="s">
        <v>0</v>
      </c>
      <c r="C16" s="59"/>
      <c r="D16" s="119"/>
      <c r="E16" s="120"/>
      <c r="F16" s="119"/>
      <c r="G16" s="120"/>
      <c r="H16" s="119"/>
      <c r="I16" s="122"/>
      <c r="J16" s="120"/>
      <c r="K16" s="119"/>
      <c r="L16" s="122"/>
      <c r="M16" s="120"/>
      <c r="N16" s="116"/>
      <c r="O16" s="116"/>
      <c r="P16" s="111"/>
    </row>
    <row r="17" spans="2:16" ht="16.2" thickBot="1" x14ac:dyDescent="0.35">
      <c r="B17" s="58"/>
      <c r="C17" s="67" t="s">
        <v>3</v>
      </c>
      <c r="D17" s="67" t="s">
        <v>10</v>
      </c>
      <c r="E17" s="67" t="s">
        <v>11</v>
      </c>
      <c r="F17" s="67" t="s">
        <v>10</v>
      </c>
      <c r="G17" s="67" t="s">
        <v>11</v>
      </c>
      <c r="H17" s="67" t="s">
        <v>12</v>
      </c>
      <c r="I17" s="67" t="s">
        <v>13</v>
      </c>
      <c r="J17" s="67" t="s">
        <v>9</v>
      </c>
      <c r="K17" s="67" t="s">
        <v>12</v>
      </c>
      <c r="L17" s="67" t="s">
        <v>13</v>
      </c>
      <c r="M17" s="67" t="s">
        <v>9</v>
      </c>
      <c r="N17" s="67"/>
      <c r="O17" s="67"/>
      <c r="P17" s="112"/>
    </row>
    <row r="18" spans="2:16" ht="16.2" thickBot="1" x14ac:dyDescent="0.35">
      <c r="B18" s="46" t="s">
        <v>14</v>
      </c>
      <c r="C18" s="48"/>
      <c r="D18" s="48"/>
      <c r="E18" s="48"/>
      <c r="F18" s="48"/>
      <c r="G18" s="48"/>
      <c r="H18" s="48"/>
      <c r="I18" s="48"/>
      <c r="J18" s="48"/>
      <c r="K18" s="48"/>
      <c r="L18" s="48"/>
      <c r="M18" s="48"/>
      <c r="N18" s="48"/>
      <c r="O18" s="48"/>
      <c r="P18" s="48"/>
    </row>
    <row r="19" spans="2:16" ht="16.2" thickBot="1" x14ac:dyDescent="0.35">
      <c r="B19" s="46" t="s">
        <v>15</v>
      </c>
      <c r="C19" s="48"/>
      <c r="D19" s="48"/>
      <c r="E19" s="48"/>
      <c r="F19" s="48"/>
      <c r="G19" s="48"/>
      <c r="H19" s="48"/>
      <c r="I19" s="48"/>
      <c r="J19" s="48"/>
      <c r="K19" s="48"/>
      <c r="L19" s="48"/>
      <c r="M19" s="48"/>
      <c r="N19" s="48"/>
      <c r="O19" s="48"/>
      <c r="P19" s="48"/>
    </row>
    <row r="20" spans="2:16" ht="16.2" thickBot="1" x14ac:dyDescent="0.35">
      <c r="B20" s="46" t="s">
        <v>16</v>
      </c>
      <c r="C20" s="48"/>
      <c r="D20" s="48"/>
      <c r="E20" s="48"/>
      <c r="F20" s="48"/>
      <c r="G20" s="48"/>
      <c r="H20" s="48"/>
      <c r="I20" s="48"/>
      <c r="J20" s="48"/>
      <c r="K20" s="48"/>
      <c r="L20" s="48"/>
      <c r="M20" s="48"/>
      <c r="N20" s="48"/>
      <c r="O20" s="48"/>
      <c r="P20" s="48"/>
    </row>
    <row r="21" spans="2:16" ht="16.2" thickBot="1" x14ac:dyDescent="0.35">
      <c r="B21" s="46" t="s">
        <v>17</v>
      </c>
      <c r="C21" s="48"/>
      <c r="D21" s="48"/>
      <c r="E21" s="48"/>
      <c r="F21" s="48"/>
      <c r="G21" s="48"/>
      <c r="H21" s="48"/>
      <c r="I21" s="48"/>
      <c r="J21" s="48"/>
      <c r="K21" s="48"/>
      <c r="L21" s="48"/>
      <c r="M21" s="48"/>
      <c r="N21" s="48"/>
      <c r="O21" s="48"/>
      <c r="P21" s="48"/>
    </row>
    <row r="22" spans="2:16" ht="16.2" thickBot="1" x14ac:dyDescent="0.35">
      <c r="B22" s="46" t="s">
        <v>18</v>
      </c>
      <c r="C22" s="48"/>
      <c r="D22" s="48"/>
      <c r="E22" s="48"/>
      <c r="F22" s="48"/>
      <c r="G22" s="48"/>
      <c r="H22" s="48"/>
      <c r="I22" s="48"/>
      <c r="J22" s="48"/>
      <c r="K22" s="48"/>
      <c r="L22" s="48"/>
      <c r="M22" s="48"/>
      <c r="N22" s="48"/>
      <c r="O22" s="48"/>
      <c r="P22" s="48"/>
    </row>
    <row r="23" spans="2:16" ht="16.2" thickBot="1" x14ac:dyDescent="0.35">
      <c r="B23" s="46" t="s">
        <v>19</v>
      </c>
      <c r="C23" s="48"/>
      <c r="D23" s="48"/>
      <c r="E23" s="48"/>
      <c r="F23" s="48"/>
      <c r="G23" s="48"/>
      <c r="H23" s="48"/>
      <c r="I23" s="48"/>
      <c r="J23" s="48"/>
      <c r="K23" s="48"/>
      <c r="L23" s="48"/>
      <c r="M23" s="48"/>
      <c r="N23" s="48"/>
      <c r="O23" s="48"/>
      <c r="P23" s="48"/>
    </row>
    <row r="24" spans="2:16" ht="16.2" thickBot="1" x14ac:dyDescent="0.35">
      <c r="B24" s="46" t="s">
        <v>20</v>
      </c>
      <c r="C24" s="48"/>
      <c r="D24" s="48"/>
      <c r="E24" s="48"/>
      <c r="F24" s="48"/>
      <c r="G24" s="48"/>
      <c r="H24" s="48"/>
      <c r="I24" s="48"/>
      <c r="J24" s="48"/>
      <c r="K24" s="48"/>
      <c r="L24" s="48"/>
      <c r="M24" s="48"/>
      <c r="N24" s="48"/>
      <c r="O24" s="48"/>
      <c r="P24" s="48"/>
    </row>
    <row r="25" spans="2:16" ht="16.2" thickBot="1" x14ac:dyDescent="0.35">
      <c r="B25" s="46" t="s">
        <v>21</v>
      </c>
      <c r="C25" s="48"/>
      <c r="D25" s="48"/>
      <c r="E25" s="48"/>
      <c r="F25" s="48"/>
      <c r="G25" s="48"/>
      <c r="H25" s="48"/>
      <c r="I25" s="48"/>
      <c r="J25" s="48"/>
      <c r="K25" s="48"/>
      <c r="L25" s="48"/>
      <c r="M25" s="48"/>
      <c r="N25" s="48"/>
      <c r="O25" s="48"/>
      <c r="P25" s="48"/>
    </row>
    <row r="26" spans="2:16" ht="16.2" thickBot="1" x14ac:dyDescent="0.35">
      <c r="B26" s="46" t="s">
        <v>22</v>
      </c>
      <c r="C26" s="48"/>
      <c r="D26" s="48"/>
      <c r="E26" s="48"/>
      <c r="F26" s="48"/>
      <c r="G26" s="48"/>
      <c r="H26" s="48"/>
      <c r="I26" s="48"/>
      <c r="J26" s="48"/>
      <c r="K26" s="48"/>
      <c r="L26" s="48"/>
      <c r="M26" s="48"/>
      <c r="N26" s="48"/>
      <c r="O26" s="48"/>
      <c r="P26" s="48"/>
    </row>
    <row r="27" spans="2:16" ht="16.2" thickBot="1" x14ac:dyDescent="0.35">
      <c r="B27" s="46" t="s">
        <v>23</v>
      </c>
      <c r="C27" s="48"/>
      <c r="D27" s="48"/>
      <c r="E27" s="48"/>
      <c r="F27" s="48"/>
      <c r="G27" s="48"/>
      <c r="H27" s="48"/>
      <c r="I27" s="48"/>
      <c r="J27" s="48"/>
      <c r="K27" s="48"/>
      <c r="L27" s="48"/>
      <c r="M27" s="48"/>
      <c r="N27" s="48"/>
      <c r="O27" s="48"/>
      <c r="P27" s="48"/>
    </row>
    <row r="29" spans="2:16" ht="15.6" x14ac:dyDescent="0.3">
      <c r="B29" s="47" t="s">
        <v>27</v>
      </c>
      <c r="C29" s="47" t="s">
        <v>28</v>
      </c>
      <c r="D29" s="33"/>
    </row>
    <row r="30" spans="2:16" x14ac:dyDescent="0.3">
      <c r="B30" s="8"/>
      <c r="C30" s="8"/>
    </row>
    <row r="33" spans="2:14" ht="15.6" x14ac:dyDescent="0.3">
      <c r="B33" s="75" t="s">
        <v>399</v>
      </c>
    </row>
    <row r="34" spans="2:14" ht="15.6" x14ac:dyDescent="0.3">
      <c r="B34" s="75" t="s">
        <v>435</v>
      </c>
    </row>
    <row r="35" spans="2:14" x14ac:dyDescent="0.3">
      <c r="B35" s="94"/>
      <c r="C35" s="94"/>
      <c r="D35" s="94"/>
      <c r="E35" s="94"/>
      <c r="F35" s="94"/>
      <c r="G35" s="94"/>
      <c r="H35" s="94"/>
      <c r="I35" s="94"/>
      <c r="J35" s="94"/>
      <c r="K35" s="94"/>
      <c r="L35" s="94"/>
      <c r="M35" s="94"/>
      <c r="N35" s="94"/>
    </row>
    <row r="36" spans="2:14" x14ac:dyDescent="0.3">
      <c r="B36" s="94"/>
      <c r="C36" s="94"/>
      <c r="D36" s="94"/>
      <c r="E36" s="94"/>
      <c r="F36" s="94"/>
      <c r="G36" s="94"/>
      <c r="H36" s="94"/>
      <c r="I36" s="94"/>
      <c r="J36" s="94"/>
      <c r="K36" s="94"/>
      <c r="L36" s="94"/>
      <c r="M36" s="94"/>
      <c r="N36" s="94"/>
    </row>
    <row r="37" spans="2:14" x14ac:dyDescent="0.3">
      <c r="B37" s="94"/>
      <c r="C37" s="94"/>
      <c r="D37" s="94"/>
      <c r="E37" s="94"/>
      <c r="F37" s="94"/>
      <c r="G37" s="94"/>
      <c r="H37" s="94"/>
      <c r="I37" s="94"/>
      <c r="J37" s="94"/>
      <c r="K37" s="94"/>
      <c r="L37" s="94"/>
      <c r="M37" s="94"/>
      <c r="N37" s="94"/>
    </row>
    <row r="38" spans="2:14" x14ac:dyDescent="0.3">
      <c r="B38" s="94"/>
      <c r="C38" s="94"/>
      <c r="D38" s="94"/>
      <c r="E38" s="94"/>
      <c r="F38" s="94"/>
      <c r="G38" s="94"/>
      <c r="H38" s="94"/>
      <c r="I38" s="94"/>
      <c r="J38" s="94"/>
      <c r="K38" s="94"/>
      <c r="L38" s="94"/>
      <c r="M38" s="94"/>
      <c r="N38" s="94"/>
    </row>
    <row r="39" spans="2:14" ht="13.95" customHeight="1" x14ac:dyDescent="0.3">
      <c r="B39" s="94"/>
      <c r="C39" s="94"/>
      <c r="D39" s="94"/>
      <c r="E39" s="94"/>
      <c r="F39" s="94"/>
      <c r="G39" s="94"/>
      <c r="H39" s="94"/>
      <c r="I39" s="94"/>
      <c r="J39" s="94"/>
      <c r="K39" s="94"/>
      <c r="L39" s="94"/>
      <c r="M39" s="94"/>
      <c r="N39" s="94"/>
    </row>
    <row r="40" spans="2:14" x14ac:dyDescent="0.3">
      <c r="B40" s="94"/>
      <c r="C40" s="94"/>
      <c r="D40" s="94"/>
      <c r="E40" s="94"/>
      <c r="F40" s="94"/>
      <c r="G40" s="94"/>
      <c r="H40" s="94"/>
      <c r="I40" s="94"/>
      <c r="J40" s="94"/>
      <c r="K40" s="94"/>
      <c r="L40" s="94"/>
      <c r="M40" s="94"/>
      <c r="N40" s="94"/>
    </row>
  </sheetData>
  <sheetProtection sheet="1" objects="1" scenarios="1" selectLockedCells="1"/>
  <mergeCells count="12">
    <mergeCell ref="B35:N40"/>
    <mergeCell ref="D15:E16"/>
    <mergeCell ref="F15:G16"/>
    <mergeCell ref="H15:J16"/>
    <mergeCell ref="K15:M16"/>
    <mergeCell ref="N15:N16"/>
    <mergeCell ref="P15:P17"/>
    <mergeCell ref="B9:P9"/>
    <mergeCell ref="B10:P10"/>
    <mergeCell ref="B11:P11"/>
    <mergeCell ref="B12:P12"/>
    <mergeCell ref="O15:O16"/>
  </mergeCells>
  <conditionalFormatting sqref="C18:P27">
    <cfRule type="expression" dxfId="12" priority="1">
      <formula>OR(C18="NA",C18="Na",C18="na")</formula>
    </cfRule>
    <cfRule type="expression" dxfId="11" priority="7">
      <formula>AND(OR(AND(NOT(ISNUMBER(C18)),NOT(C18="-"))),NOT(ISBLANK(C18)))</formula>
    </cfRule>
  </conditionalFormatting>
  <conditionalFormatting sqref="B35:N40">
    <cfRule type="expression" dxfId="10" priority="5">
      <formula>COUNTIF($C$18:$P$27,"NA")&gt;0</formula>
    </cfRule>
  </conditionalFormatting>
  <conditionalFormatting sqref="B33:B34">
    <cfRule type="expression" dxfId="9" priority="2">
      <formula>COUNTIF($C$18:$P$27,"NA")&gt;0</formula>
    </cfRule>
  </conditionalFormatting>
  <dataValidations count="1">
    <dataValidation type="custom" allowBlank="1" showInputMessage="1" showErrorMessage="1" error="Error: You have entered an invalid response._x000a_You have entered a invalid character string (for example, &quot;$&quot;, &quot;%&quot;, &quot;m&quot; or an extra decimal point)." sqref="C18:P27">
      <formula1>OR(ISNUMBER(C18),AND(NOT(ISNUMBER(C18)),OR(C18="Na",C18="NA",C18="na",C18="-")))</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9"/>
  <sheetViews>
    <sheetView zoomScaleNormal="100" workbookViewId="0">
      <selection activeCell="C17" sqref="C17"/>
    </sheetView>
  </sheetViews>
  <sheetFormatPr defaultColWidth="8.77734375" defaultRowHeight="14.4" x14ac:dyDescent="0.3"/>
  <cols>
    <col min="1" max="1" width="2.77734375" style="10" customWidth="1"/>
    <col min="2" max="2" width="17" style="10" customWidth="1"/>
    <col min="3" max="16384" width="8.77734375" style="10"/>
  </cols>
  <sheetData>
    <row r="2" spans="1:16" ht="21" x14ac:dyDescent="0.4">
      <c r="B2" s="29" t="s">
        <v>379</v>
      </c>
    </row>
    <row r="4" spans="1:16" ht="15.6" x14ac:dyDescent="0.3">
      <c r="B4" s="35" t="s">
        <v>405</v>
      </c>
      <c r="C4" s="33"/>
    </row>
    <row r="5" spans="1:16" ht="28.95" customHeight="1" x14ac:dyDescent="0.3">
      <c r="B5" s="123" t="s">
        <v>397</v>
      </c>
      <c r="C5" s="123"/>
      <c r="D5" s="123"/>
      <c r="E5" s="123"/>
      <c r="F5" s="123"/>
      <c r="G5" s="123"/>
      <c r="H5" s="123"/>
      <c r="I5" s="123"/>
      <c r="J5" s="123"/>
      <c r="K5" s="123"/>
      <c r="L5" s="123"/>
      <c r="M5" s="123"/>
      <c r="N5" s="123"/>
      <c r="O5" s="123"/>
      <c r="P5" s="123"/>
    </row>
    <row r="6" spans="1:16" ht="15.6" x14ac:dyDescent="0.3">
      <c r="B6" s="33" t="s">
        <v>363</v>
      </c>
      <c r="C6" s="33"/>
    </row>
    <row r="7" spans="1:16" ht="33" customHeight="1" x14ac:dyDescent="0.3">
      <c r="B7" s="124" t="s">
        <v>426</v>
      </c>
      <c r="C7" s="124"/>
      <c r="D7" s="124"/>
      <c r="E7" s="124"/>
      <c r="F7" s="124"/>
      <c r="G7" s="124"/>
      <c r="H7" s="124"/>
      <c r="I7" s="124"/>
      <c r="J7" s="124"/>
      <c r="K7" s="124"/>
      <c r="L7" s="124"/>
      <c r="M7" s="124"/>
      <c r="N7" s="124"/>
      <c r="O7" s="124"/>
      <c r="P7" s="124"/>
    </row>
    <row r="8" spans="1:16" ht="15.6" x14ac:dyDescent="0.3">
      <c r="B8" s="73" t="s">
        <v>423</v>
      </c>
      <c r="C8" s="33"/>
    </row>
    <row r="9" spans="1:16" ht="15.6" x14ac:dyDescent="0.3">
      <c r="B9" s="73" t="s">
        <v>366</v>
      </c>
      <c r="C9" s="33"/>
    </row>
    <row r="10" spans="1:16" ht="34.950000000000003" customHeight="1" x14ac:dyDescent="0.3">
      <c r="B10" s="97" t="s">
        <v>401</v>
      </c>
      <c r="C10" s="97"/>
      <c r="D10" s="97"/>
      <c r="E10" s="97"/>
      <c r="F10" s="97"/>
      <c r="G10" s="97"/>
      <c r="H10" s="97"/>
      <c r="I10" s="97"/>
      <c r="J10" s="97"/>
      <c r="K10" s="97"/>
      <c r="L10" s="97"/>
      <c r="M10" s="97"/>
      <c r="N10" s="97"/>
      <c r="O10" s="97"/>
      <c r="P10" s="97"/>
    </row>
    <row r="11" spans="1:16" ht="33" customHeight="1" x14ac:dyDescent="0.3">
      <c r="A11" s="9"/>
      <c r="B11" s="97" t="s">
        <v>402</v>
      </c>
      <c r="C11" s="97"/>
      <c r="D11" s="97"/>
      <c r="E11" s="97"/>
      <c r="F11" s="97"/>
      <c r="G11" s="97"/>
      <c r="H11" s="97"/>
      <c r="I11" s="97"/>
      <c r="J11" s="97"/>
      <c r="K11" s="97"/>
      <c r="L11" s="97"/>
      <c r="M11" s="97"/>
      <c r="N11" s="97"/>
      <c r="O11" s="97"/>
      <c r="P11" s="97"/>
    </row>
    <row r="12" spans="1:16" ht="15.6" x14ac:dyDescent="0.3">
      <c r="A12" s="9"/>
      <c r="B12" s="35"/>
      <c r="C12" s="33"/>
    </row>
    <row r="13" spans="1:16" ht="15.6" x14ac:dyDescent="0.3">
      <c r="B13" s="35" t="s">
        <v>370</v>
      </c>
      <c r="C13" s="69" t="s">
        <v>371</v>
      </c>
    </row>
    <row r="14" spans="1:16" ht="25.2" customHeight="1" x14ac:dyDescent="0.3">
      <c r="B14" s="85"/>
      <c r="C14" s="86"/>
      <c r="D14" s="117" t="s">
        <v>4</v>
      </c>
      <c r="E14" s="118"/>
      <c r="F14" s="117" t="s">
        <v>5</v>
      </c>
      <c r="G14" s="118"/>
      <c r="H14" s="117" t="s">
        <v>6</v>
      </c>
      <c r="I14" s="121"/>
      <c r="J14" s="118"/>
      <c r="K14" s="117" t="s">
        <v>7</v>
      </c>
      <c r="L14" s="121"/>
      <c r="M14" s="118"/>
      <c r="N14" s="115" t="s">
        <v>24</v>
      </c>
      <c r="O14" s="115" t="s">
        <v>8</v>
      </c>
      <c r="P14" s="110" t="s">
        <v>9</v>
      </c>
    </row>
    <row r="15" spans="1:16" ht="19.95" customHeight="1" thickBot="1" x14ac:dyDescent="0.35">
      <c r="B15" s="57" t="s">
        <v>0</v>
      </c>
      <c r="C15" s="59"/>
      <c r="D15" s="119"/>
      <c r="E15" s="120"/>
      <c r="F15" s="119"/>
      <c r="G15" s="120"/>
      <c r="H15" s="119"/>
      <c r="I15" s="122"/>
      <c r="J15" s="120"/>
      <c r="K15" s="119"/>
      <c r="L15" s="122"/>
      <c r="M15" s="120"/>
      <c r="N15" s="116"/>
      <c r="O15" s="116"/>
      <c r="P15" s="111"/>
    </row>
    <row r="16" spans="1:16" ht="16.2" thickBot="1" x14ac:dyDescent="0.35">
      <c r="B16" s="63"/>
      <c r="C16" s="60" t="s">
        <v>3</v>
      </c>
      <c r="D16" s="65" t="s">
        <v>10</v>
      </c>
      <c r="E16" s="60" t="s">
        <v>11</v>
      </c>
      <c r="F16" s="60" t="s">
        <v>10</v>
      </c>
      <c r="G16" s="60" t="s">
        <v>11</v>
      </c>
      <c r="H16" s="60" t="s">
        <v>12</v>
      </c>
      <c r="I16" s="60" t="s">
        <v>13</v>
      </c>
      <c r="J16" s="60" t="s">
        <v>9</v>
      </c>
      <c r="K16" s="60" t="s">
        <v>12</v>
      </c>
      <c r="L16" s="60" t="s">
        <v>13</v>
      </c>
      <c r="M16" s="60" t="s">
        <v>9</v>
      </c>
      <c r="N16" s="60"/>
      <c r="O16" s="60"/>
      <c r="P16" s="112"/>
    </row>
    <row r="17" spans="2:16" ht="15" thickBot="1" x14ac:dyDescent="0.35">
      <c r="B17" s="64" t="s">
        <v>14</v>
      </c>
      <c r="C17" s="61"/>
      <c r="D17" s="62"/>
      <c r="E17" s="61"/>
      <c r="F17" s="61"/>
      <c r="G17" s="61"/>
      <c r="H17" s="61"/>
      <c r="I17" s="61"/>
      <c r="J17" s="61"/>
      <c r="K17" s="61"/>
      <c r="L17" s="61"/>
      <c r="M17" s="61"/>
      <c r="N17" s="61"/>
      <c r="O17" s="61"/>
      <c r="P17" s="61"/>
    </row>
    <row r="18" spans="2:16" ht="15" thickBot="1" x14ac:dyDescent="0.35">
      <c r="B18" s="64" t="s">
        <v>15</v>
      </c>
      <c r="C18" s="61"/>
      <c r="D18" s="62"/>
      <c r="E18" s="61"/>
      <c r="F18" s="61"/>
      <c r="G18" s="61"/>
      <c r="H18" s="61"/>
      <c r="I18" s="61"/>
      <c r="J18" s="61"/>
      <c r="K18" s="61"/>
      <c r="L18" s="61"/>
      <c r="M18" s="61"/>
      <c r="N18" s="61"/>
      <c r="O18" s="61"/>
      <c r="P18" s="61"/>
    </row>
    <row r="19" spans="2:16" ht="15" thickBot="1" x14ac:dyDescent="0.35">
      <c r="B19" s="64" t="s">
        <v>16</v>
      </c>
      <c r="C19" s="61"/>
      <c r="D19" s="62"/>
      <c r="E19" s="61"/>
      <c r="F19" s="61"/>
      <c r="G19" s="61"/>
      <c r="H19" s="61"/>
      <c r="I19" s="61"/>
      <c r="J19" s="61"/>
      <c r="K19" s="61"/>
      <c r="L19" s="61"/>
      <c r="M19" s="61"/>
      <c r="N19" s="61"/>
      <c r="O19" s="61"/>
      <c r="P19" s="61"/>
    </row>
    <row r="20" spans="2:16" ht="15" thickBot="1" x14ac:dyDescent="0.35">
      <c r="B20" s="64" t="s">
        <v>17</v>
      </c>
      <c r="C20" s="61"/>
      <c r="D20" s="62"/>
      <c r="E20" s="61"/>
      <c r="F20" s="61"/>
      <c r="G20" s="61"/>
      <c r="H20" s="61"/>
      <c r="I20" s="61"/>
      <c r="J20" s="61"/>
      <c r="K20" s="61"/>
      <c r="L20" s="61"/>
      <c r="M20" s="61"/>
      <c r="N20" s="61"/>
      <c r="O20" s="61"/>
      <c r="P20" s="61"/>
    </row>
    <row r="21" spans="2:16" ht="15" thickBot="1" x14ac:dyDescent="0.35">
      <c r="B21" s="64" t="s">
        <v>18</v>
      </c>
      <c r="C21" s="61"/>
      <c r="D21" s="62"/>
      <c r="E21" s="61"/>
      <c r="F21" s="61"/>
      <c r="G21" s="61"/>
      <c r="H21" s="61"/>
      <c r="I21" s="61"/>
      <c r="J21" s="61"/>
      <c r="K21" s="61"/>
      <c r="L21" s="61"/>
      <c r="M21" s="61"/>
      <c r="N21" s="61"/>
      <c r="O21" s="61"/>
      <c r="P21" s="61"/>
    </row>
    <row r="22" spans="2:16" ht="15" thickBot="1" x14ac:dyDescent="0.35">
      <c r="B22" s="64" t="s">
        <v>19</v>
      </c>
      <c r="C22" s="61"/>
      <c r="D22" s="62"/>
      <c r="E22" s="61"/>
      <c r="F22" s="61"/>
      <c r="G22" s="61"/>
      <c r="H22" s="61"/>
      <c r="I22" s="61"/>
      <c r="J22" s="61"/>
      <c r="K22" s="61"/>
      <c r="L22" s="61"/>
      <c r="M22" s="61"/>
      <c r="N22" s="61"/>
      <c r="O22" s="61"/>
      <c r="P22" s="61"/>
    </row>
    <row r="23" spans="2:16" ht="15" thickBot="1" x14ac:dyDescent="0.35">
      <c r="B23" s="64" t="s">
        <v>20</v>
      </c>
      <c r="C23" s="61"/>
      <c r="D23" s="62"/>
      <c r="E23" s="61"/>
      <c r="F23" s="61"/>
      <c r="G23" s="61"/>
      <c r="H23" s="61"/>
      <c r="I23" s="61"/>
      <c r="J23" s="61"/>
      <c r="K23" s="61"/>
      <c r="L23" s="61"/>
      <c r="M23" s="61"/>
      <c r="N23" s="61"/>
      <c r="O23" s="61"/>
      <c r="P23" s="61"/>
    </row>
    <row r="24" spans="2:16" ht="15" thickBot="1" x14ac:dyDescent="0.35">
      <c r="B24" s="64" t="s">
        <v>21</v>
      </c>
      <c r="C24" s="61"/>
      <c r="D24" s="62"/>
      <c r="E24" s="61"/>
      <c r="F24" s="61"/>
      <c r="G24" s="61"/>
      <c r="H24" s="61"/>
      <c r="I24" s="61"/>
      <c r="J24" s="61"/>
      <c r="K24" s="61"/>
      <c r="L24" s="61"/>
      <c r="M24" s="61"/>
      <c r="N24" s="61"/>
      <c r="O24" s="61"/>
      <c r="P24" s="61"/>
    </row>
    <row r="25" spans="2:16" ht="15" thickBot="1" x14ac:dyDescent="0.35">
      <c r="B25" s="64" t="s">
        <v>22</v>
      </c>
      <c r="C25" s="61"/>
      <c r="D25" s="62"/>
      <c r="E25" s="61"/>
      <c r="F25" s="61"/>
      <c r="G25" s="61"/>
      <c r="H25" s="61"/>
      <c r="I25" s="61"/>
      <c r="J25" s="61"/>
      <c r="K25" s="61"/>
      <c r="L25" s="61"/>
      <c r="M25" s="61"/>
      <c r="N25" s="61"/>
      <c r="O25" s="61"/>
      <c r="P25" s="61"/>
    </row>
    <row r="26" spans="2:16" ht="15" thickBot="1" x14ac:dyDescent="0.35">
      <c r="B26" s="64" t="s">
        <v>23</v>
      </c>
      <c r="C26" s="61"/>
      <c r="D26" s="62"/>
      <c r="E26" s="61"/>
      <c r="F26" s="61"/>
      <c r="G26" s="61"/>
      <c r="H26" s="61"/>
      <c r="I26" s="61"/>
      <c r="J26" s="61"/>
      <c r="K26" s="61"/>
      <c r="L26" s="61"/>
      <c r="M26" s="61"/>
      <c r="N26" s="61"/>
      <c r="O26" s="61"/>
      <c r="P26" s="61"/>
    </row>
    <row r="28" spans="2:16" ht="15.6" x14ac:dyDescent="0.3">
      <c r="B28" s="47" t="s">
        <v>27</v>
      </c>
      <c r="C28" s="47" t="s">
        <v>372</v>
      </c>
    </row>
    <row r="29" spans="2:16" x14ac:dyDescent="0.3">
      <c r="B29" s="8"/>
      <c r="C29" s="8"/>
    </row>
    <row r="32" spans="2:16" ht="15.6" x14ac:dyDescent="0.3">
      <c r="B32" s="75" t="s">
        <v>398</v>
      </c>
    </row>
    <row r="33" spans="2:14" ht="15.6" x14ac:dyDescent="0.3">
      <c r="B33" s="75" t="s">
        <v>436</v>
      </c>
    </row>
    <row r="34" spans="2:14" ht="14.55" customHeight="1" x14ac:dyDescent="0.3">
      <c r="B34" s="94"/>
      <c r="C34" s="94"/>
      <c r="D34" s="94"/>
      <c r="E34" s="94"/>
      <c r="F34" s="94"/>
      <c r="G34" s="94"/>
      <c r="H34" s="94"/>
      <c r="I34" s="94"/>
      <c r="J34" s="94"/>
      <c r="K34" s="94"/>
      <c r="L34" s="94"/>
      <c r="M34" s="94"/>
      <c r="N34" s="94"/>
    </row>
    <row r="35" spans="2:14" ht="14.55" customHeight="1" x14ac:dyDescent="0.3">
      <c r="B35" s="94"/>
      <c r="C35" s="94"/>
      <c r="D35" s="94"/>
      <c r="E35" s="94"/>
      <c r="F35" s="94"/>
      <c r="G35" s="94"/>
      <c r="H35" s="94"/>
      <c r="I35" s="94"/>
      <c r="J35" s="94"/>
      <c r="K35" s="94"/>
      <c r="L35" s="94"/>
      <c r="M35" s="94"/>
      <c r="N35" s="94"/>
    </row>
    <row r="36" spans="2:14" ht="14.55" customHeight="1" x14ac:dyDescent="0.3">
      <c r="B36" s="94"/>
      <c r="C36" s="94"/>
      <c r="D36" s="94"/>
      <c r="E36" s="94"/>
      <c r="F36" s="94"/>
      <c r="G36" s="94"/>
      <c r="H36" s="94"/>
      <c r="I36" s="94"/>
      <c r="J36" s="94"/>
      <c r="K36" s="94"/>
      <c r="L36" s="94"/>
      <c r="M36" s="94"/>
      <c r="N36" s="94"/>
    </row>
    <row r="37" spans="2:14" ht="14.55" customHeight="1" x14ac:dyDescent="0.3">
      <c r="B37" s="94"/>
      <c r="C37" s="94"/>
      <c r="D37" s="94"/>
      <c r="E37" s="94"/>
      <c r="F37" s="94"/>
      <c r="G37" s="94"/>
      <c r="H37" s="94"/>
      <c r="I37" s="94"/>
      <c r="J37" s="94"/>
      <c r="K37" s="94"/>
      <c r="L37" s="94"/>
      <c r="M37" s="94"/>
      <c r="N37" s="94"/>
    </row>
    <row r="38" spans="2:14" ht="14.55" customHeight="1" x14ac:dyDescent="0.3">
      <c r="B38" s="94"/>
      <c r="C38" s="94"/>
      <c r="D38" s="94"/>
      <c r="E38" s="94"/>
      <c r="F38" s="94"/>
      <c r="G38" s="94"/>
      <c r="H38" s="94"/>
      <c r="I38" s="94"/>
      <c r="J38" s="94"/>
      <c r="K38" s="94"/>
      <c r="L38" s="94"/>
      <c r="M38" s="94"/>
      <c r="N38" s="94"/>
    </row>
    <row r="39" spans="2:14" ht="14.55" customHeight="1" x14ac:dyDescent="0.3">
      <c r="B39" s="94"/>
      <c r="C39" s="94"/>
      <c r="D39" s="94"/>
      <c r="E39" s="94"/>
      <c r="F39" s="94"/>
      <c r="G39" s="94"/>
      <c r="H39" s="94"/>
      <c r="I39" s="94"/>
      <c r="J39" s="94"/>
      <c r="K39" s="94"/>
      <c r="L39" s="94"/>
      <c r="M39" s="94"/>
      <c r="N39" s="94"/>
    </row>
  </sheetData>
  <sheetProtection sheet="1" objects="1" scenarios="1" selectLockedCells="1"/>
  <mergeCells count="12">
    <mergeCell ref="B34:N39"/>
    <mergeCell ref="D14:E15"/>
    <mergeCell ref="F14:G15"/>
    <mergeCell ref="H14:J15"/>
    <mergeCell ref="K14:M15"/>
    <mergeCell ref="N14:N15"/>
    <mergeCell ref="B5:P5"/>
    <mergeCell ref="B7:P7"/>
    <mergeCell ref="B10:P10"/>
    <mergeCell ref="B11:P11"/>
    <mergeCell ref="P14:P16"/>
    <mergeCell ref="O14:O15"/>
  </mergeCells>
  <conditionalFormatting sqref="C17:P26">
    <cfRule type="expression" dxfId="8" priority="1">
      <formula>OR(C17="NA",C17="Na",C17="na")</formula>
    </cfRule>
    <cfRule type="expression" dxfId="7" priority="4">
      <formula>AND(OR(AND(NOT(ISNUMBER(C17)),NOT(C17="-")),C17&lt;=0),NOT(ISBLANK(C17)))</formula>
    </cfRule>
  </conditionalFormatting>
  <conditionalFormatting sqref="B34:N39">
    <cfRule type="expression" dxfId="6" priority="3">
      <formula>COUNTIF($C$17:$P$26,"NA")&gt;0</formula>
    </cfRule>
  </conditionalFormatting>
  <conditionalFormatting sqref="B32:B33">
    <cfRule type="expression" dxfId="5" priority="2">
      <formula>COUNTIF($C$17:$P$26,"NA")&gt;0</formula>
    </cfRule>
  </conditionalFormatting>
  <dataValidations count="1">
    <dataValidation type="custom" allowBlank="1" showInputMessage="1" showErrorMessage="1" error="Error: You have entered an invalid response._x000a_You have entered either a negative value, a zero ( &quot;-&quot; should be used instead) or a invalid character string (for example, &quot;$&quot;, &quot;%&quot;, &quot;m&quot; or an extra decimal point)." sqref="C17:P26">
      <formula1>OR(AND(ISNUMBER(C17),C17&gt;0),AND(NOT(ISNUMBER(C17)),OR(C17="Na",C17="NA",C17="na",C17="-")))</formula1>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7"/>
  <sheetViews>
    <sheetView zoomScaleNormal="100" workbookViewId="0">
      <selection activeCell="B5" sqref="B5:B13"/>
    </sheetView>
  </sheetViews>
  <sheetFormatPr defaultColWidth="8.77734375" defaultRowHeight="14.4" x14ac:dyDescent="0.3"/>
  <cols>
    <col min="1" max="1" width="2.77734375" style="10" customWidth="1"/>
    <col min="2" max="2" width="120.77734375" style="10" customWidth="1"/>
    <col min="3" max="16384" width="8.77734375" style="10"/>
  </cols>
  <sheetData>
    <row r="2" spans="2:2" ht="21" x14ac:dyDescent="0.4">
      <c r="B2" s="29" t="s">
        <v>380</v>
      </c>
    </row>
    <row r="4" spans="2:2" ht="31.2" x14ac:dyDescent="0.3">
      <c r="B4" s="44" t="s">
        <v>375</v>
      </c>
    </row>
    <row r="5" spans="2:2" x14ac:dyDescent="0.3">
      <c r="B5" s="125"/>
    </row>
    <row r="6" spans="2:2" x14ac:dyDescent="0.3">
      <c r="B6" s="126"/>
    </row>
    <row r="7" spans="2:2" x14ac:dyDescent="0.3">
      <c r="B7" s="126"/>
    </row>
    <row r="8" spans="2:2" x14ac:dyDescent="0.3">
      <c r="B8" s="126"/>
    </row>
    <row r="9" spans="2:2" x14ac:dyDescent="0.3">
      <c r="B9" s="126"/>
    </row>
    <row r="10" spans="2:2" x14ac:dyDescent="0.3">
      <c r="B10" s="126"/>
    </row>
    <row r="11" spans="2:2" x14ac:dyDescent="0.3">
      <c r="B11" s="126"/>
    </row>
    <row r="12" spans="2:2" x14ac:dyDescent="0.3">
      <c r="B12" s="126"/>
    </row>
    <row r="13" spans="2:2" x14ac:dyDescent="0.3">
      <c r="B13" s="127"/>
    </row>
    <row r="14" spans="2:2" ht="15.6" x14ac:dyDescent="0.3">
      <c r="B14" s="33"/>
    </row>
    <row r="16" spans="2:2" ht="18" x14ac:dyDescent="0.35">
      <c r="B16" s="76" t="s">
        <v>406</v>
      </c>
    </row>
    <row r="17" spans="2:2" ht="18" x14ac:dyDescent="0.35">
      <c r="B17" s="77" t="s">
        <v>407</v>
      </c>
    </row>
  </sheetData>
  <sheetProtection sheet="1" objects="1" scenarios="1" selectLockedCells="1"/>
  <mergeCells count="1">
    <mergeCell ref="B5:B13"/>
  </mergeCells>
  <hyperlinks>
    <hyperlink ref="B17" r:id="rId1"/>
  </hyperlinks>
  <pageMargins left="0.7" right="0.7" top="0.75" bottom="0.75" header="0.3" footer="0.3"/>
  <pageSetup paperSize="9" orientation="portrait" horizontalDpi="300"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workbookViewId="0">
      <selection activeCell="B15" sqref="B15"/>
    </sheetView>
  </sheetViews>
  <sheetFormatPr defaultRowHeight="14.4" x14ac:dyDescent="0.3"/>
  <cols>
    <col min="1" max="1" width="66.21875" bestFit="1" customWidth="1"/>
    <col min="2" max="2" width="64.77734375" bestFit="1" customWidth="1"/>
    <col min="3" max="6" width="11" bestFit="1" customWidth="1"/>
  </cols>
  <sheetData>
    <row r="1" spans="1:6" x14ac:dyDescent="0.3">
      <c r="A1" s="14"/>
      <c r="B1" s="14"/>
      <c r="C1" s="128" t="s">
        <v>34</v>
      </c>
      <c r="D1" s="129"/>
      <c r="E1" s="129"/>
      <c r="F1" s="130"/>
    </row>
    <row r="2" spans="1:6" x14ac:dyDescent="0.3">
      <c r="A2" s="12" t="s">
        <v>35</v>
      </c>
      <c r="B2" s="13" t="s">
        <v>32</v>
      </c>
      <c r="C2" s="14">
        <v>41820</v>
      </c>
      <c r="D2" s="14">
        <v>42185</v>
      </c>
      <c r="E2" s="14">
        <v>42551</v>
      </c>
      <c r="F2" s="14">
        <v>42916</v>
      </c>
    </row>
    <row r="3" spans="1:6" x14ac:dyDescent="0.3">
      <c r="A3" s="30" t="s">
        <v>79</v>
      </c>
      <c r="B3" s="30" t="s">
        <v>80</v>
      </c>
      <c r="C3" s="32">
        <v>327.32600000000002</v>
      </c>
      <c r="D3" s="32" t="s">
        <v>38</v>
      </c>
      <c r="E3" s="32" t="s">
        <v>38</v>
      </c>
      <c r="F3" s="32" t="s">
        <v>38</v>
      </c>
    </row>
    <row r="4" spans="1:6" x14ac:dyDescent="0.3">
      <c r="A4" s="30" t="s">
        <v>107</v>
      </c>
      <c r="B4" s="30" t="s">
        <v>108</v>
      </c>
      <c r="C4" s="32">
        <v>1947.7570000000001</v>
      </c>
      <c r="D4" s="32">
        <v>2017.0350000000001</v>
      </c>
      <c r="E4" s="32">
        <v>1999.039</v>
      </c>
      <c r="F4" s="32">
        <v>2113.5459999999998</v>
      </c>
    </row>
    <row r="5" spans="1:6" x14ac:dyDescent="0.3">
      <c r="A5" s="30" t="s">
        <v>207</v>
      </c>
      <c r="B5" s="30" t="s">
        <v>208</v>
      </c>
      <c r="C5" s="32">
        <v>364.63799999999998</v>
      </c>
      <c r="D5" s="32">
        <v>434.50700000000001</v>
      </c>
      <c r="E5" s="32">
        <v>471.60500000000002</v>
      </c>
      <c r="F5" s="32">
        <v>554.08900000000006</v>
      </c>
    </row>
    <row r="6" spans="1:6" x14ac:dyDescent="0.3">
      <c r="A6" s="30" t="s">
        <v>295</v>
      </c>
      <c r="B6" s="30" t="s">
        <v>296</v>
      </c>
      <c r="C6" s="32">
        <v>1734.4469999999999</v>
      </c>
      <c r="D6" s="32">
        <v>1682.7139999999999</v>
      </c>
      <c r="E6" s="32">
        <v>1646.4</v>
      </c>
      <c r="F6" s="32">
        <v>1567.94</v>
      </c>
    </row>
    <row r="7" spans="1:6" x14ac:dyDescent="0.3">
      <c r="A7" s="30" t="s">
        <v>295</v>
      </c>
      <c r="B7" s="30" t="s">
        <v>297</v>
      </c>
      <c r="C7" s="32">
        <v>11965.356</v>
      </c>
      <c r="D7" s="32">
        <v>15305.789000000001</v>
      </c>
      <c r="E7" s="32">
        <v>16437.386999999999</v>
      </c>
      <c r="F7" s="32">
        <v>17427.275000000001</v>
      </c>
    </row>
    <row r="8" spans="1:6" x14ac:dyDescent="0.3">
      <c r="A8" s="30" t="s">
        <v>295</v>
      </c>
      <c r="B8" s="30" t="s">
        <v>298</v>
      </c>
      <c r="C8" s="32">
        <v>51759.644</v>
      </c>
      <c r="D8" s="32">
        <v>53725.457000000002</v>
      </c>
      <c r="E8" s="32">
        <v>52757.197999999997</v>
      </c>
      <c r="F8" s="32">
        <v>55329.525000000001</v>
      </c>
    </row>
    <row r="9" spans="1:6" x14ac:dyDescent="0.3">
      <c r="A9" s="30" t="s">
        <v>193</v>
      </c>
      <c r="B9" s="30" t="s">
        <v>194</v>
      </c>
      <c r="C9" s="32">
        <v>3292.8409999999999</v>
      </c>
      <c r="D9" s="32">
        <v>3635.056</v>
      </c>
      <c r="E9" s="32">
        <v>3879.1840000000002</v>
      </c>
      <c r="F9" s="32">
        <v>4234.2150000000001</v>
      </c>
    </row>
    <row r="10" spans="1:6" x14ac:dyDescent="0.3">
      <c r="A10" s="30" t="s">
        <v>149</v>
      </c>
      <c r="B10" s="30" t="s">
        <v>150</v>
      </c>
      <c r="C10" s="32">
        <v>72.234999999999999</v>
      </c>
      <c r="D10" s="32">
        <v>69.463999999999999</v>
      </c>
      <c r="E10" s="32">
        <v>61.723999999999997</v>
      </c>
      <c r="F10" s="32">
        <v>53.393000000000001</v>
      </c>
    </row>
    <row r="11" spans="1:6" x14ac:dyDescent="0.3">
      <c r="A11" s="30" t="s">
        <v>149</v>
      </c>
      <c r="B11" s="30" t="s">
        <v>151</v>
      </c>
      <c r="C11" s="32">
        <v>2777.0749999999998</v>
      </c>
      <c r="D11" s="32">
        <v>3023.1210000000001</v>
      </c>
      <c r="E11" s="32">
        <v>3051.7379999999998</v>
      </c>
      <c r="F11" s="32">
        <v>3285.91</v>
      </c>
    </row>
    <row r="12" spans="1:6" x14ac:dyDescent="0.3">
      <c r="A12" s="30" t="s">
        <v>79</v>
      </c>
      <c r="B12" s="30" t="s">
        <v>81</v>
      </c>
      <c r="C12" s="32">
        <v>19287.856</v>
      </c>
      <c r="D12" s="32">
        <v>21030.929</v>
      </c>
      <c r="E12" s="32">
        <v>21311.792000000001</v>
      </c>
      <c r="F12" s="32">
        <v>22437.182000000001</v>
      </c>
    </row>
    <row r="13" spans="1:6" x14ac:dyDescent="0.3">
      <c r="A13" s="30" t="s">
        <v>244</v>
      </c>
      <c r="B13" s="30" t="s">
        <v>245</v>
      </c>
      <c r="C13" s="32">
        <v>7151.3670000000002</v>
      </c>
      <c r="D13" s="32">
        <v>7662.4219999999996</v>
      </c>
      <c r="E13" s="32">
        <v>7604.5330000000004</v>
      </c>
      <c r="F13" s="32">
        <v>7786.0240000000003</v>
      </c>
    </row>
    <row r="14" spans="1:6" x14ac:dyDescent="0.3">
      <c r="A14" s="30" t="s">
        <v>130</v>
      </c>
      <c r="B14" s="30" t="s">
        <v>131</v>
      </c>
      <c r="C14" s="32">
        <v>6175.5839999999998</v>
      </c>
      <c r="D14" s="32">
        <v>7027.6419999999998</v>
      </c>
      <c r="E14" s="32">
        <v>7392.8980000000001</v>
      </c>
      <c r="F14" s="32">
        <v>8079.3530000000001</v>
      </c>
    </row>
    <row r="15" spans="1:6" x14ac:dyDescent="0.3">
      <c r="A15" s="30" t="s">
        <v>314</v>
      </c>
      <c r="B15" s="30" t="s">
        <v>315</v>
      </c>
      <c r="C15" s="32" t="s">
        <v>38</v>
      </c>
      <c r="D15" s="32" t="s">
        <v>38</v>
      </c>
      <c r="E15" s="32" t="s">
        <v>38</v>
      </c>
      <c r="F15" s="32">
        <v>37.743000000000002</v>
      </c>
    </row>
    <row r="16" spans="1:6" x14ac:dyDescent="0.3">
      <c r="A16" s="30" t="s">
        <v>320</v>
      </c>
      <c r="B16" s="30" t="s">
        <v>321</v>
      </c>
      <c r="C16" s="32">
        <v>903.83199999999999</v>
      </c>
      <c r="D16" s="32">
        <v>862.10599999999999</v>
      </c>
      <c r="E16" s="32">
        <v>787.64200000000005</v>
      </c>
      <c r="F16" s="32">
        <v>718.54200000000003</v>
      </c>
    </row>
    <row r="17" spans="1:6" x14ac:dyDescent="0.3">
      <c r="A17" s="30" t="s">
        <v>203</v>
      </c>
      <c r="B17" s="30" t="s">
        <v>204</v>
      </c>
      <c r="C17" s="32">
        <v>602.79700000000003</v>
      </c>
      <c r="D17" s="32">
        <v>790.14300000000003</v>
      </c>
      <c r="E17" s="32">
        <v>1082.5440000000001</v>
      </c>
      <c r="F17" s="32">
        <v>1524.6179999999999</v>
      </c>
    </row>
    <row r="18" spans="1:6" x14ac:dyDescent="0.3">
      <c r="A18" s="30" t="s">
        <v>256</v>
      </c>
      <c r="B18" s="30" t="s">
        <v>257</v>
      </c>
      <c r="C18" s="32">
        <v>1552.7239999999999</v>
      </c>
      <c r="D18" s="32">
        <v>1798.9259999999999</v>
      </c>
      <c r="E18" s="32">
        <v>1893.3920000000001</v>
      </c>
      <c r="F18" s="32">
        <v>2200.3150000000001</v>
      </c>
    </row>
    <row r="19" spans="1:6" x14ac:dyDescent="0.3">
      <c r="A19" s="30" t="s">
        <v>136</v>
      </c>
      <c r="B19" s="30" t="s">
        <v>137</v>
      </c>
      <c r="C19" s="32">
        <v>80014.466</v>
      </c>
      <c r="D19" s="32">
        <v>94802.65</v>
      </c>
      <c r="E19" s="32">
        <v>103696.67600000001</v>
      </c>
      <c r="F19" s="32">
        <v>123183.652</v>
      </c>
    </row>
    <row r="20" spans="1:6" x14ac:dyDescent="0.3">
      <c r="A20" s="30" t="s">
        <v>264</v>
      </c>
      <c r="B20" s="30" t="s">
        <v>265</v>
      </c>
      <c r="C20" s="32">
        <v>516.59299999999996</v>
      </c>
      <c r="D20" s="32">
        <v>529.60699999999997</v>
      </c>
      <c r="E20" s="32">
        <v>524.99699999999996</v>
      </c>
      <c r="F20" s="32">
        <v>532.37800000000004</v>
      </c>
    </row>
    <row r="21" spans="1:6" x14ac:dyDescent="0.3">
      <c r="A21" s="30" t="s">
        <v>41</v>
      </c>
      <c r="B21" s="30" t="s">
        <v>42</v>
      </c>
      <c r="C21" s="32">
        <v>1775.057</v>
      </c>
      <c r="D21" s="32">
        <v>2095.529</v>
      </c>
      <c r="E21" s="32">
        <v>2091.0309999999999</v>
      </c>
      <c r="F21" s="32">
        <v>2524.5650000000001</v>
      </c>
    </row>
    <row r="22" spans="1:6" x14ac:dyDescent="0.3">
      <c r="A22" s="30" t="s">
        <v>278</v>
      </c>
      <c r="B22" s="30" t="s">
        <v>279</v>
      </c>
      <c r="C22" s="32">
        <v>5233.9129999999996</v>
      </c>
      <c r="D22" s="32">
        <v>6120.19</v>
      </c>
      <c r="E22" s="32">
        <v>6647.8010000000004</v>
      </c>
      <c r="F22" s="32">
        <v>7760.598</v>
      </c>
    </row>
    <row r="23" spans="1:6" x14ac:dyDescent="0.3">
      <c r="A23" s="30" t="s">
        <v>293</v>
      </c>
      <c r="B23" s="30" t="s">
        <v>294</v>
      </c>
      <c r="C23" s="32">
        <v>1740.577</v>
      </c>
      <c r="D23" s="32">
        <v>1950.0940000000001</v>
      </c>
      <c r="E23" s="32">
        <v>2059.2559999999999</v>
      </c>
      <c r="F23" s="32">
        <v>2240.3359999999998</v>
      </c>
    </row>
    <row r="24" spans="1:6" x14ac:dyDescent="0.3">
      <c r="A24" s="30" t="s">
        <v>95</v>
      </c>
      <c r="B24" s="30" t="s">
        <v>96</v>
      </c>
      <c r="C24" s="32">
        <v>328.85300000000001</v>
      </c>
      <c r="D24" s="32">
        <v>367.48700000000002</v>
      </c>
      <c r="E24" s="32">
        <v>375.57799999999997</v>
      </c>
      <c r="F24" s="32">
        <v>412.34699999999998</v>
      </c>
    </row>
    <row r="25" spans="1:6" x14ac:dyDescent="0.3">
      <c r="A25" s="30" t="s">
        <v>48</v>
      </c>
      <c r="B25" s="30" t="s">
        <v>49</v>
      </c>
      <c r="C25" s="32">
        <v>612.33199999999999</v>
      </c>
      <c r="D25" s="32">
        <v>650.79100000000005</v>
      </c>
      <c r="E25" s="32">
        <v>660.35599999999999</v>
      </c>
      <c r="F25" s="32">
        <v>690.47</v>
      </c>
    </row>
    <row r="26" spans="1:6" x14ac:dyDescent="0.3">
      <c r="A26" s="30" t="s">
        <v>82</v>
      </c>
      <c r="B26" s="30" t="s">
        <v>83</v>
      </c>
      <c r="C26" s="32" t="s">
        <v>38</v>
      </c>
      <c r="D26" s="32" t="s">
        <v>38</v>
      </c>
      <c r="E26" s="32" t="s">
        <v>38</v>
      </c>
      <c r="F26" s="32" t="s">
        <v>38</v>
      </c>
    </row>
    <row r="27" spans="1:6" x14ac:dyDescent="0.3">
      <c r="A27" s="30" t="s">
        <v>79</v>
      </c>
      <c r="B27" s="30" t="s">
        <v>84</v>
      </c>
      <c r="C27" s="32">
        <v>2261.192</v>
      </c>
      <c r="D27" s="32">
        <v>2246.4899999999998</v>
      </c>
      <c r="E27" s="32">
        <v>1809.4590000000001</v>
      </c>
      <c r="F27" s="32">
        <v>1800.308</v>
      </c>
    </row>
    <row r="28" spans="1:6" x14ac:dyDescent="0.3">
      <c r="A28" s="30" t="s">
        <v>327</v>
      </c>
      <c r="B28" s="30" t="s">
        <v>328</v>
      </c>
      <c r="C28" s="32">
        <v>3052.8380000000002</v>
      </c>
      <c r="D28" s="32">
        <v>3443.6309999999999</v>
      </c>
      <c r="E28" s="32">
        <v>3802.8649999999998</v>
      </c>
      <c r="F28" s="32">
        <v>4339.4449999999997</v>
      </c>
    </row>
    <row r="29" spans="1:6" x14ac:dyDescent="0.3">
      <c r="A29" s="30" t="s">
        <v>272</v>
      </c>
      <c r="B29" s="30" t="s">
        <v>273</v>
      </c>
      <c r="C29" s="32">
        <v>10369.739</v>
      </c>
      <c r="D29" s="32">
        <v>12438.856</v>
      </c>
      <c r="E29" s="32">
        <v>14271.172</v>
      </c>
      <c r="F29" s="32">
        <v>16118.643</v>
      </c>
    </row>
    <row r="30" spans="1:6" x14ac:dyDescent="0.3">
      <c r="A30" s="30" t="s">
        <v>270</v>
      </c>
      <c r="B30" s="30" t="s">
        <v>271</v>
      </c>
      <c r="C30" s="32">
        <v>182.68700000000001</v>
      </c>
      <c r="D30" s="32" t="s">
        <v>38</v>
      </c>
      <c r="E30" s="32" t="s">
        <v>38</v>
      </c>
      <c r="F30" s="32">
        <v>265.452</v>
      </c>
    </row>
    <row r="31" spans="1:6" x14ac:dyDescent="0.3">
      <c r="A31" s="30" t="s">
        <v>325</v>
      </c>
      <c r="B31" s="30" t="s">
        <v>326</v>
      </c>
      <c r="C31" s="32">
        <v>973.24300000000005</v>
      </c>
      <c r="D31" s="32">
        <v>985.47299999999996</v>
      </c>
      <c r="E31" s="32">
        <v>938.95299999999997</v>
      </c>
      <c r="F31" s="32">
        <v>820.28399999999999</v>
      </c>
    </row>
    <row r="32" spans="1:6" x14ac:dyDescent="0.3">
      <c r="A32" s="30" t="s">
        <v>248</v>
      </c>
      <c r="B32" s="30" t="s">
        <v>249</v>
      </c>
      <c r="C32" s="32">
        <v>892.56399999999996</v>
      </c>
      <c r="D32" s="32">
        <v>1088.675</v>
      </c>
      <c r="E32" s="32">
        <v>1163.7370000000001</v>
      </c>
      <c r="F32" s="32">
        <v>1315.681</v>
      </c>
    </row>
    <row r="33" spans="1:6" x14ac:dyDescent="0.3">
      <c r="A33" s="30" t="s">
        <v>73</v>
      </c>
      <c r="B33" s="30" t="s">
        <v>74</v>
      </c>
      <c r="C33" s="32" t="s">
        <v>38</v>
      </c>
      <c r="D33" s="32" t="s">
        <v>38</v>
      </c>
      <c r="E33" s="32" t="s">
        <v>38</v>
      </c>
      <c r="F33" s="32" t="s">
        <v>38</v>
      </c>
    </row>
    <row r="34" spans="1:6" x14ac:dyDescent="0.3">
      <c r="A34" s="30" t="s">
        <v>238</v>
      </c>
      <c r="B34" s="30" t="s">
        <v>239</v>
      </c>
      <c r="C34" s="32">
        <v>1388.7929999999999</v>
      </c>
      <c r="D34" s="32">
        <v>1571.7470000000001</v>
      </c>
      <c r="E34" s="32">
        <v>1693.4649999999999</v>
      </c>
      <c r="F34" s="32">
        <v>1888.393</v>
      </c>
    </row>
    <row r="35" spans="1:6" x14ac:dyDescent="0.3">
      <c r="A35" s="30" t="s">
        <v>240</v>
      </c>
      <c r="B35" s="30" t="s">
        <v>241</v>
      </c>
      <c r="C35" s="32">
        <v>2325.9780000000001</v>
      </c>
      <c r="D35" s="32">
        <v>2330.8879999999999</v>
      </c>
      <c r="E35" s="32">
        <v>2464.6010000000001</v>
      </c>
      <c r="F35" s="32">
        <v>2541.7150000000001</v>
      </c>
    </row>
    <row r="36" spans="1:6" x14ac:dyDescent="0.3">
      <c r="A36" s="30" t="s">
        <v>197</v>
      </c>
      <c r="B36" s="30" t="s">
        <v>198</v>
      </c>
      <c r="C36" s="32">
        <v>434.06200000000001</v>
      </c>
      <c r="D36" s="32">
        <v>483.38200000000001</v>
      </c>
      <c r="E36" s="32">
        <v>493.82499999999999</v>
      </c>
      <c r="F36" s="32">
        <v>541.28499999999997</v>
      </c>
    </row>
    <row r="37" spans="1:6" x14ac:dyDescent="0.3">
      <c r="A37" s="30" t="s">
        <v>280</v>
      </c>
      <c r="B37" s="30" t="s">
        <v>281</v>
      </c>
      <c r="C37" s="32">
        <v>58993.43</v>
      </c>
      <c r="D37" s="32">
        <v>64883.686999999998</v>
      </c>
      <c r="E37" s="32">
        <v>66395.273000000001</v>
      </c>
      <c r="F37" s="32">
        <v>72074.739000000001</v>
      </c>
    </row>
    <row r="38" spans="1:6" x14ac:dyDescent="0.3">
      <c r="A38" s="30" t="s">
        <v>280</v>
      </c>
      <c r="B38" s="30" t="s">
        <v>282</v>
      </c>
      <c r="C38" s="32">
        <v>3133.4949999999999</v>
      </c>
      <c r="D38" s="32">
        <v>3018.3339999999998</v>
      </c>
      <c r="E38" s="32">
        <v>2843.1770000000001</v>
      </c>
      <c r="F38" s="32">
        <v>2757.6219999999998</v>
      </c>
    </row>
    <row r="39" spans="1:6" x14ac:dyDescent="0.3">
      <c r="A39" s="30" t="s">
        <v>283</v>
      </c>
      <c r="B39" s="30" t="s">
        <v>284</v>
      </c>
      <c r="C39" s="32">
        <v>4797.3119999999999</v>
      </c>
      <c r="D39" s="32">
        <v>4579.8320000000003</v>
      </c>
      <c r="E39" s="32">
        <v>4206.2139999999999</v>
      </c>
      <c r="F39" s="32">
        <v>3731.4110000000001</v>
      </c>
    </row>
    <row r="40" spans="1:6" x14ac:dyDescent="0.3">
      <c r="A40" s="30" t="s">
        <v>171</v>
      </c>
      <c r="B40" s="30" t="s">
        <v>172</v>
      </c>
      <c r="C40" s="32">
        <v>694.27800000000002</v>
      </c>
      <c r="D40" s="32">
        <v>750.33100000000002</v>
      </c>
      <c r="E40" s="32">
        <v>783.05899999999997</v>
      </c>
      <c r="F40" s="32">
        <v>827.94100000000003</v>
      </c>
    </row>
    <row r="41" spans="1:6" x14ac:dyDescent="0.3">
      <c r="A41" s="30" t="s">
        <v>207</v>
      </c>
      <c r="B41" s="30" t="s">
        <v>209</v>
      </c>
      <c r="C41" s="32">
        <v>2.278</v>
      </c>
      <c r="D41" s="32">
        <v>1.0999999999999999E-2</v>
      </c>
      <c r="E41" s="32">
        <v>0.78900000000000003</v>
      </c>
      <c r="F41" s="32">
        <v>1.0649999999999999</v>
      </c>
    </row>
    <row r="42" spans="1:6" x14ac:dyDescent="0.3">
      <c r="A42" s="30" t="s">
        <v>283</v>
      </c>
      <c r="B42" s="30" t="s">
        <v>285</v>
      </c>
      <c r="C42" s="32">
        <v>26.823</v>
      </c>
      <c r="D42" s="32">
        <v>22.751999999999999</v>
      </c>
      <c r="E42" s="32">
        <v>19.707999999999998</v>
      </c>
      <c r="F42" s="32">
        <v>16.381</v>
      </c>
    </row>
    <row r="43" spans="1:6" x14ac:dyDescent="0.3">
      <c r="A43" s="30" t="s">
        <v>117</v>
      </c>
      <c r="B43" s="30" t="s">
        <v>118</v>
      </c>
      <c r="C43" s="32">
        <v>8983.3169999999991</v>
      </c>
      <c r="D43" s="32">
        <v>9726.8580000000002</v>
      </c>
      <c r="E43" s="32">
        <v>10196.569</v>
      </c>
      <c r="F43" s="32">
        <v>11061.177</v>
      </c>
    </row>
    <row r="44" spans="1:6" x14ac:dyDescent="0.3">
      <c r="A44" s="30" t="s">
        <v>280</v>
      </c>
      <c r="B44" s="30" t="s">
        <v>286</v>
      </c>
      <c r="C44" s="32">
        <v>381.40100000000001</v>
      </c>
      <c r="D44" s="32">
        <v>1039.9639999999999</v>
      </c>
      <c r="E44" s="32">
        <v>1554.6089999999999</v>
      </c>
      <c r="F44" s="32">
        <v>2764.5630000000001</v>
      </c>
    </row>
    <row r="45" spans="1:6" x14ac:dyDescent="0.3">
      <c r="A45" s="30" t="s">
        <v>111</v>
      </c>
      <c r="B45" s="30" t="s">
        <v>112</v>
      </c>
      <c r="C45" s="32">
        <v>27571.962</v>
      </c>
      <c r="D45" s="32">
        <v>31752.733</v>
      </c>
      <c r="E45" s="32">
        <v>34492.535000000003</v>
      </c>
      <c r="F45" s="32">
        <v>40275.273999999998</v>
      </c>
    </row>
    <row r="46" spans="1:6" x14ac:dyDescent="0.3">
      <c r="A46" s="30" t="s">
        <v>207</v>
      </c>
      <c r="B46" s="30" t="s">
        <v>210</v>
      </c>
      <c r="C46" s="32">
        <v>30.99</v>
      </c>
      <c r="D46" s="32">
        <v>77.683000000000007</v>
      </c>
      <c r="E46" s="32">
        <v>119.179</v>
      </c>
      <c r="F46" s="32">
        <v>158.006</v>
      </c>
    </row>
    <row r="47" spans="1:6" x14ac:dyDescent="0.3">
      <c r="A47" s="30" t="s">
        <v>314</v>
      </c>
      <c r="B47" s="30" t="s">
        <v>316</v>
      </c>
      <c r="C47" s="32">
        <v>4071.3910000000001</v>
      </c>
      <c r="D47" s="32">
        <v>3789.241</v>
      </c>
      <c r="E47" s="32">
        <v>3343.0129999999999</v>
      </c>
      <c r="F47" s="32">
        <v>65239.578000000001</v>
      </c>
    </row>
    <row r="48" spans="1:6" x14ac:dyDescent="0.3">
      <c r="A48" s="31" t="s">
        <v>152</v>
      </c>
      <c r="B48" s="31" t="s">
        <v>153</v>
      </c>
      <c r="C48" s="32">
        <v>31.501999999999999</v>
      </c>
      <c r="D48" s="32">
        <v>56.951000000000001</v>
      </c>
      <c r="E48" s="32">
        <v>67.531999999999996</v>
      </c>
      <c r="F48" s="32">
        <v>73.921999999999997</v>
      </c>
    </row>
    <row r="49" spans="1:6" x14ac:dyDescent="0.3">
      <c r="A49" s="30" t="s">
        <v>36</v>
      </c>
      <c r="B49" s="30" t="s">
        <v>37</v>
      </c>
      <c r="C49" s="32">
        <v>141.017</v>
      </c>
      <c r="D49" s="32">
        <v>137.74199999999999</v>
      </c>
      <c r="E49" s="32" t="s">
        <v>38</v>
      </c>
      <c r="F49" s="32">
        <v>122.15900000000001</v>
      </c>
    </row>
    <row r="50" spans="1:6" x14ac:dyDescent="0.3">
      <c r="A50" s="30" t="s">
        <v>50</v>
      </c>
      <c r="B50" s="30" t="s">
        <v>51</v>
      </c>
      <c r="C50" s="32" t="s">
        <v>38</v>
      </c>
      <c r="D50" s="32" t="s">
        <v>38</v>
      </c>
      <c r="E50" s="32" t="s">
        <v>38</v>
      </c>
      <c r="F50" s="32" t="s">
        <v>38</v>
      </c>
    </row>
    <row r="51" spans="1:6" x14ac:dyDescent="0.3">
      <c r="A51" s="30" t="s">
        <v>207</v>
      </c>
      <c r="B51" s="30" t="s">
        <v>211</v>
      </c>
      <c r="C51" s="32">
        <v>84.167000000000002</v>
      </c>
      <c r="D51" s="32">
        <v>117.06699999999999</v>
      </c>
      <c r="E51" s="32">
        <v>130.416</v>
      </c>
      <c r="F51" s="32">
        <v>141.91200000000001</v>
      </c>
    </row>
    <row r="52" spans="1:6" x14ac:dyDescent="0.3">
      <c r="A52" s="30" t="s">
        <v>50</v>
      </c>
      <c r="B52" s="30" t="s">
        <v>52</v>
      </c>
      <c r="C52" s="32">
        <v>93.468999999999994</v>
      </c>
      <c r="D52" s="32">
        <v>100.922</v>
      </c>
      <c r="E52" s="32">
        <v>94.968000000000004</v>
      </c>
      <c r="F52" s="32">
        <v>91.778999999999996</v>
      </c>
    </row>
    <row r="53" spans="1:6" x14ac:dyDescent="0.3">
      <c r="A53" s="30" t="s">
        <v>166</v>
      </c>
      <c r="B53" s="30" t="s">
        <v>167</v>
      </c>
      <c r="C53" s="32" t="s">
        <v>38</v>
      </c>
      <c r="D53" s="32">
        <v>84.599000000000004</v>
      </c>
      <c r="E53" s="32">
        <v>74.551000000000002</v>
      </c>
      <c r="F53" s="32" t="s">
        <v>38</v>
      </c>
    </row>
    <row r="54" spans="1:6" x14ac:dyDescent="0.3">
      <c r="A54" s="30" t="s">
        <v>50</v>
      </c>
      <c r="B54" s="30" t="s">
        <v>53</v>
      </c>
      <c r="C54" s="32">
        <v>261.69499999999999</v>
      </c>
      <c r="D54" s="32">
        <v>286.16500000000002</v>
      </c>
      <c r="E54" s="32">
        <v>301.20299999999997</v>
      </c>
      <c r="F54" s="32">
        <v>319.68900000000002</v>
      </c>
    </row>
    <row r="55" spans="1:6" x14ac:dyDescent="0.3">
      <c r="A55" s="30" t="s">
        <v>149</v>
      </c>
      <c r="B55" s="30" t="s">
        <v>154</v>
      </c>
      <c r="C55" s="32">
        <v>166.53</v>
      </c>
      <c r="D55" s="32">
        <v>169.649</v>
      </c>
      <c r="E55" s="32">
        <v>163.4</v>
      </c>
      <c r="F55" s="32">
        <v>165.864</v>
      </c>
    </row>
    <row r="56" spans="1:6" x14ac:dyDescent="0.3">
      <c r="A56" s="30" t="s">
        <v>278</v>
      </c>
      <c r="B56" s="30" t="s">
        <v>287</v>
      </c>
      <c r="C56" s="32">
        <v>672.76</v>
      </c>
      <c r="D56" s="32">
        <v>853.98900000000003</v>
      </c>
      <c r="E56" s="32">
        <v>931.928</v>
      </c>
      <c r="F56" s="32">
        <v>1403.3589999999999</v>
      </c>
    </row>
    <row r="57" spans="1:6" x14ac:dyDescent="0.3">
      <c r="A57" s="30" t="s">
        <v>45</v>
      </c>
      <c r="B57" s="30" t="s">
        <v>46</v>
      </c>
      <c r="C57" s="32">
        <v>2167.174</v>
      </c>
      <c r="D57" s="32">
        <v>2552.0459999999998</v>
      </c>
      <c r="E57" s="32">
        <v>3004.44</v>
      </c>
      <c r="F57" s="32">
        <v>3352.509</v>
      </c>
    </row>
    <row r="58" spans="1:6" x14ac:dyDescent="0.3">
      <c r="A58" s="30" t="s">
        <v>45</v>
      </c>
      <c r="B58" s="30" t="s">
        <v>47</v>
      </c>
      <c r="C58" s="32">
        <v>2394.14</v>
      </c>
      <c r="D58" s="32">
        <v>2400.0300000000002</v>
      </c>
      <c r="E58" s="32">
        <v>2062.154</v>
      </c>
      <c r="F58" s="32">
        <v>2011.9690000000001</v>
      </c>
    </row>
    <row r="59" spans="1:6" x14ac:dyDescent="0.3">
      <c r="A59" s="30" t="s">
        <v>262</v>
      </c>
      <c r="B59" s="30" t="s">
        <v>263</v>
      </c>
      <c r="C59" s="32">
        <v>5399.5879999999997</v>
      </c>
      <c r="D59" s="32">
        <v>6576.83</v>
      </c>
      <c r="E59" s="32">
        <v>6294.8389999999999</v>
      </c>
      <c r="F59" s="32">
        <v>7058.2830000000004</v>
      </c>
    </row>
    <row r="60" spans="1:6" x14ac:dyDescent="0.3">
      <c r="A60" s="30" t="s">
        <v>152</v>
      </c>
      <c r="B60" s="30" t="s">
        <v>155</v>
      </c>
      <c r="C60" s="32">
        <v>97.769000000000005</v>
      </c>
      <c r="D60" s="32">
        <v>91.786000000000001</v>
      </c>
      <c r="E60" s="32">
        <v>87.373999999999995</v>
      </c>
      <c r="F60" s="32" t="s">
        <v>38</v>
      </c>
    </row>
    <row r="61" spans="1:6" x14ac:dyDescent="0.3">
      <c r="A61" s="30" t="s">
        <v>189</v>
      </c>
      <c r="B61" s="30" t="s">
        <v>190</v>
      </c>
      <c r="C61" s="32">
        <v>6595.1450000000004</v>
      </c>
      <c r="D61" s="32">
        <v>7217.259</v>
      </c>
      <c r="E61" s="32">
        <v>7634.9960000000001</v>
      </c>
      <c r="F61" s="32">
        <v>8399.4760000000006</v>
      </c>
    </row>
    <row r="62" spans="1:6" x14ac:dyDescent="0.3">
      <c r="A62" s="30" t="s">
        <v>152</v>
      </c>
      <c r="B62" s="30" t="s">
        <v>156</v>
      </c>
      <c r="C62" s="32" t="s">
        <v>38</v>
      </c>
      <c r="D62" s="32" t="s">
        <v>38</v>
      </c>
      <c r="E62" s="32" t="s">
        <v>38</v>
      </c>
      <c r="F62" s="32" t="s">
        <v>38</v>
      </c>
    </row>
    <row r="63" spans="1:6" x14ac:dyDescent="0.3">
      <c r="A63" s="30" t="s">
        <v>164</v>
      </c>
      <c r="B63" s="30" t="s">
        <v>165</v>
      </c>
      <c r="C63" s="32" t="s">
        <v>38</v>
      </c>
      <c r="D63" s="32" t="s">
        <v>38</v>
      </c>
      <c r="E63" s="32" t="s">
        <v>38</v>
      </c>
      <c r="F63" s="32" t="s">
        <v>38</v>
      </c>
    </row>
    <row r="64" spans="1:6" x14ac:dyDescent="0.3">
      <c r="A64" s="30" t="s">
        <v>207</v>
      </c>
      <c r="B64" s="30" t="s">
        <v>212</v>
      </c>
      <c r="C64" s="32" t="s">
        <v>38</v>
      </c>
      <c r="D64" s="32" t="s">
        <v>38</v>
      </c>
      <c r="E64" s="32" t="s">
        <v>38</v>
      </c>
      <c r="F64" s="32" t="s">
        <v>38</v>
      </c>
    </row>
    <row r="65" spans="1:6" x14ac:dyDescent="0.3">
      <c r="A65" s="30" t="s">
        <v>234</v>
      </c>
      <c r="B65" s="30" t="s">
        <v>235</v>
      </c>
      <c r="C65" s="32">
        <v>787.45399999999995</v>
      </c>
      <c r="D65" s="32">
        <v>883.827</v>
      </c>
      <c r="E65" s="32">
        <v>985.03700000000003</v>
      </c>
      <c r="F65" s="32">
        <v>1156.924</v>
      </c>
    </row>
    <row r="66" spans="1:6" x14ac:dyDescent="0.3">
      <c r="A66" s="30" t="s">
        <v>43</v>
      </c>
      <c r="B66" s="30" t="s">
        <v>44</v>
      </c>
      <c r="C66" s="32">
        <v>518.66999999999996</v>
      </c>
      <c r="D66" s="32">
        <v>565.57799999999997</v>
      </c>
      <c r="E66" s="32">
        <v>585.18200000000002</v>
      </c>
      <c r="F66" s="32">
        <v>646.19399999999996</v>
      </c>
    </row>
    <row r="67" spans="1:6" x14ac:dyDescent="0.3">
      <c r="A67" s="30" t="s">
        <v>177</v>
      </c>
      <c r="B67" s="30" t="s">
        <v>178</v>
      </c>
      <c r="C67" s="32">
        <v>47465.03</v>
      </c>
      <c r="D67" s="32">
        <v>53871.514000000003</v>
      </c>
      <c r="E67" s="32">
        <v>57092.315999999999</v>
      </c>
      <c r="F67" s="32">
        <v>65919.428</v>
      </c>
    </row>
    <row r="68" spans="1:6" x14ac:dyDescent="0.3">
      <c r="A68" s="30" t="s">
        <v>254</v>
      </c>
      <c r="B68" s="30" t="s">
        <v>255</v>
      </c>
      <c r="C68" s="32">
        <v>2138.0729999999999</v>
      </c>
      <c r="D68" s="32">
        <v>2325.806</v>
      </c>
      <c r="E68" s="32">
        <v>2431.4850000000001</v>
      </c>
      <c r="F68" s="32">
        <v>2722.2280000000001</v>
      </c>
    </row>
    <row r="69" spans="1:6" x14ac:dyDescent="0.3">
      <c r="A69" s="30" t="s">
        <v>50</v>
      </c>
      <c r="B69" s="30" t="s">
        <v>54</v>
      </c>
      <c r="C69" s="32" t="s">
        <v>38</v>
      </c>
      <c r="D69" s="32" t="s">
        <v>38</v>
      </c>
      <c r="E69" s="32" t="s">
        <v>38</v>
      </c>
      <c r="F69" s="32" t="s">
        <v>38</v>
      </c>
    </row>
    <row r="70" spans="1:6" x14ac:dyDescent="0.3">
      <c r="A70" s="30" t="s">
        <v>91</v>
      </c>
      <c r="B70" s="30" t="s">
        <v>92</v>
      </c>
      <c r="C70" s="32">
        <v>375.94600000000003</v>
      </c>
      <c r="D70" s="32">
        <v>416.33600000000001</v>
      </c>
      <c r="E70" s="32">
        <v>434.55200000000002</v>
      </c>
      <c r="F70" s="32">
        <v>471.23700000000002</v>
      </c>
    </row>
    <row r="71" spans="1:6" x14ac:dyDescent="0.3">
      <c r="A71" s="30" t="s">
        <v>207</v>
      </c>
      <c r="B71" s="30" t="s">
        <v>213</v>
      </c>
      <c r="C71" s="32">
        <v>53.758000000000003</v>
      </c>
      <c r="D71" s="32">
        <v>124.964</v>
      </c>
      <c r="E71" s="32">
        <v>229.726</v>
      </c>
      <c r="F71" s="32">
        <v>78.2</v>
      </c>
    </row>
    <row r="72" spans="1:6" x14ac:dyDescent="0.3">
      <c r="A72" s="30" t="s">
        <v>147</v>
      </c>
      <c r="B72" s="30" t="s">
        <v>148</v>
      </c>
      <c r="C72" s="32">
        <v>1047.8979999999999</v>
      </c>
      <c r="D72" s="32">
        <v>1225.924</v>
      </c>
      <c r="E72" s="32">
        <v>1343.7149999999999</v>
      </c>
      <c r="F72" s="32">
        <v>1557.0150000000001</v>
      </c>
    </row>
    <row r="73" spans="1:6" x14ac:dyDescent="0.3">
      <c r="A73" s="30" t="s">
        <v>268</v>
      </c>
      <c r="B73" s="30" t="s">
        <v>269</v>
      </c>
      <c r="C73" s="32">
        <v>28858.056</v>
      </c>
      <c r="D73" s="32">
        <v>33512.065999999999</v>
      </c>
      <c r="E73" s="32">
        <v>36004.258999999998</v>
      </c>
      <c r="F73" s="32">
        <v>42064.050999999999</v>
      </c>
    </row>
    <row r="74" spans="1:6" x14ac:dyDescent="0.3">
      <c r="A74" s="30" t="s">
        <v>50</v>
      </c>
      <c r="B74" s="30" t="s">
        <v>55</v>
      </c>
      <c r="C74" s="32" t="s">
        <v>38</v>
      </c>
      <c r="D74" s="32" t="s">
        <v>38</v>
      </c>
      <c r="E74" s="32" t="s">
        <v>38</v>
      </c>
      <c r="F74" s="32" t="s">
        <v>38</v>
      </c>
    </row>
    <row r="75" spans="1:6" x14ac:dyDescent="0.3">
      <c r="A75" s="30" t="s">
        <v>274</v>
      </c>
      <c r="B75" s="30" t="s">
        <v>275</v>
      </c>
      <c r="C75" s="32">
        <v>728.88400000000001</v>
      </c>
      <c r="D75" s="32">
        <v>715.54200000000003</v>
      </c>
      <c r="E75" s="32">
        <v>693.01400000000001</v>
      </c>
      <c r="F75" s="32">
        <v>587.25400000000002</v>
      </c>
    </row>
    <row r="76" spans="1:6" x14ac:dyDescent="0.3">
      <c r="A76" s="31" t="s">
        <v>105</v>
      </c>
      <c r="B76" s="31" t="s">
        <v>106</v>
      </c>
      <c r="C76" s="32">
        <v>15683.245999999999</v>
      </c>
      <c r="D76" s="32">
        <v>18427.964</v>
      </c>
      <c r="E76" s="32">
        <v>20350.873</v>
      </c>
      <c r="F76" s="32">
        <v>25412.966</v>
      </c>
    </row>
    <row r="77" spans="1:6" x14ac:dyDescent="0.3">
      <c r="A77" s="30" t="s">
        <v>207</v>
      </c>
      <c r="B77" s="30" t="s">
        <v>214</v>
      </c>
      <c r="C77" s="32">
        <v>371.05</v>
      </c>
      <c r="D77" s="32">
        <v>830.38699999999994</v>
      </c>
      <c r="E77" s="32">
        <v>1684.491</v>
      </c>
      <c r="F77" s="32">
        <v>2895.98</v>
      </c>
    </row>
    <row r="78" spans="1:6" x14ac:dyDescent="0.3">
      <c r="A78" s="30" t="s">
        <v>250</v>
      </c>
      <c r="B78" s="30" t="s">
        <v>251</v>
      </c>
      <c r="C78" s="32">
        <v>1533.058</v>
      </c>
      <c r="D78" s="32">
        <v>1727.8140000000001</v>
      </c>
      <c r="E78" s="32">
        <v>1805.58</v>
      </c>
      <c r="F78" s="32">
        <v>2005.201</v>
      </c>
    </row>
    <row r="79" spans="1:6" x14ac:dyDescent="0.3">
      <c r="A79" s="30" t="s">
        <v>50</v>
      </c>
      <c r="B79" s="30" t="s">
        <v>56</v>
      </c>
      <c r="C79" s="32">
        <v>172.709</v>
      </c>
      <c r="D79" s="32">
        <v>182.619</v>
      </c>
      <c r="E79" s="32">
        <v>186.6</v>
      </c>
      <c r="F79" s="32">
        <v>194.672</v>
      </c>
    </row>
    <row r="80" spans="1:6" x14ac:dyDescent="0.3">
      <c r="A80" s="30" t="s">
        <v>207</v>
      </c>
      <c r="B80" s="30" t="s">
        <v>215</v>
      </c>
      <c r="C80" s="32" t="s">
        <v>38</v>
      </c>
      <c r="D80" s="32" t="s">
        <v>38</v>
      </c>
      <c r="E80" s="32" t="s">
        <v>38</v>
      </c>
      <c r="F80" s="32" t="s">
        <v>38</v>
      </c>
    </row>
    <row r="81" spans="1:6" x14ac:dyDescent="0.3">
      <c r="A81" s="30" t="s">
        <v>89</v>
      </c>
      <c r="B81" s="30" t="s">
        <v>90</v>
      </c>
      <c r="C81" s="32">
        <v>1645.7239999999999</v>
      </c>
      <c r="D81" s="32">
        <v>1893.078</v>
      </c>
      <c r="E81" s="32">
        <v>2014.5139999999999</v>
      </c>
      <c r="F81" s="32">
        <v>2338.2049999999999</v>
      </c>
    </row>
    <row r="82" spans="1:6" x14ac:dyDescent="0.3">
      <c r="A82" s="30" t="s">
        <v>95</v>
      </c>
      <c r="B82" s="30" t="s">
        <v>97</v>
      </c>
      <c r="C82" s="32">
        <v>16763.931</v>
      </c>
      <c r="D82" s="32">
        <v>18133.905999999999</v>
      </c>
      <c r="E82" s="32">
        <v>23989.182000000001</v>
      </c>
      <c r="F82" s="32">
        <v>25754.519</v>
      </c>
    </row>
    <row r="83" spans="1:6" x14ac:dyDescent="0.3">
      <c r="A83" s="30" t="s">
        <v>207</v>
      </c>
      <c r="B83" s="30" t="s">
        <v>216</v>
      </c>
      <c r="C83" s="32" t="s">
        <v>38</v>
      </c>
      <c r="D83" s="32" t="s">
        <v>38</v>
      </c>
      <c r="E83" s="32">
        <v>6.1829999999999998</v>
      </c>
      <c r="F83" s="32">
        <v>13.791</v>
      </c>
    </row>
    <row r="84" spans="1:6" x14ac:dyDescent="0.3">
      <c r="A84" s="30" t="s">
        <v>149</v>
      </c>
      <c r="B84" s="30" t="s">
        <v>157</v>
      </c>
      <c r="C84" s="32" t="s">
        <v>38</v>
      </c>
      <c r="D84" s="32" t="s">
        <v>38</v>
      </c>
      <c r="E84" s="32" t="s">
        <v>38</v>
      </c>
      <c r="F84" s="32" t="s">
        <v>38</v>
      </c>
    </row>
    <row r="85" spans="1:6" x14ac:dyDescent="0.3">
      <c r="A85" s="30" t="s">
        <v>50</v>
      </c>
      <c r="B85" s="30" t="s">
        <v>57</v>
      </c>
      <c r="C85" s="32">
        <v>25.231999999999999</v>
      </c>
      <c r="D85" s="32" t="s">
        <v>38</v>
      </c>
      <c r="E85" s="32" t="s">
        <v>38</v>
      </c>
      <c r="F85" s="32" t="s">
        <v>38</v>
      </c>
    </row>
    <row r="86" spans="1:6" x14ac:dyDescent="0.3">
      <c r="A86" s="30" t="s">
        <v>152</v>
      </c>
      <c r="B86" s="30" t="s">
        <v>158</v>
      </c>
      <c r="C86" s="32" t="s">
        <v>38</v>
      </c>
      <c r="D86" s="32" t="s">
        <v>38</v>
      </c>
      <c r="E86" s="32" t="s">
        <v>38</v>
      </c>
      <c r="F86" s="32" t="s">
        <v>38</v>
      </c>
    </row>
    <row r="87" spans="1:6" x14ac:dyDescent="0.3">
      <c r="A87" s="30" t="s">
        <v>93</v>
      </c>
      <c r="B87" s="30" t="s">
        <v>94</v>
      </c>
      <c r="C87" s="32">
        <v>4345.7889999999998</v>
      </c>
      <c r="D87" s="32">
        <v>4934.6049999999996</v>
      </c>
      <c r="E87" s="32">
        <v>5204.7150000000001</v>
      </c>
      <c r="F87" s="32">
        <v>5827.9229999999998</v>
      </c>
    </row>
    <row r="88" spans="1:6" x14ac:dyDescent="0.3">
      <c r="A88" s="30" t="s">
        <v>64</v>
      </c>
      <c r="B88" s="30" t="s">
        <v>65</v>
      </c>
      <c r="C88" s="32">
        <v>2344.9690000000001</v>
      </c>
      <c r="D88" s="32">
        <v>2689.7350000000001</v>
      </c>
      <c r="E88" s="32">
        <v>2905.393</v>
      </c>
      <c r="F88" s="32">
        <v>3379.5680000000002</v>
      </c>
    </row>
    <row r="89" spans="1:6" x14ac:dyDescent="0.3">
      <c r="A89" s="30" t="s">
        <v>207</v>
      </c>
      <c r="B89" s="30" t="s">
        <v>217</v>
      </c>
      <c r="C89" s="32">
        <v>86.483999999999995</v>
      </c>
      <c r="D89" s="32">
        <v>89.578000000000003</v>
      </c>
      <c r="E89" s="32">
        <v>178.13900000000001</v>
      </c>
      <c r="F89" s="32" t="s">
        <v>38</v>
      </c>
    </row>
    <row r="90" spans="1:6" x14ac:dyDescent="0.3">
      <c r="A90" s="30" t="s">
        <v>218</v>
      </c>
      <c r="B90" s="30" t="s">
        <v>219</v>
      </c>
      <c r="C90" s="32">
        <v>349.16800000000001</v>
      </c>
      <c r="D90" s="32">
        <v>399.274</v>
      </c>
      <c r="E90" s="32">
        <v>431.04399999999998</v>
      </c>
      <c r="F90" s="32">
        <v>464.12200000000001</v>
      </c>
    </row>
    <row r="91" spans="1:6" x14ac:dyDescent="0.3">
      <c r="A91" s="30" t="s">
        <v>50</v>
      </c>
      <c r="B91" s="30" t="s">
        <v>58</v>
      </c>
      <c r="C91" s="32" t="s">
        <v>38</v>
      </c>
      <c r="D91" s="32" t="s">
        <v>38</v>
      </c>
      <c r="E91" s="32" t="s">
        <v>38</v>
      </c>
      <c r="F91" s="32" t="s">
        <v>38</v>
      </c>
    </row>
    <row r="92" spans="1:6" x14ac:dyDescent="0.3">
      <c r="A92" s="30" t="s">
        <v>242</v>
      </c>
      <c r="B92" s="30" t="s">
        <v>243</v>
      </c>
      <c r="C92" s="32">
        <v>6918.2089999999998</v>
      </c>
      <c r="D92" s="32">
        <v>7560.7950000000001</v>
      </c>
      <c r="E92" s="32">
        <v>7791.0640000000003</v>
      </c>
      <c r="F92" s="32">
        <v>8686.0190000000002</v>
      </c>
    </row>
    <row r="93" spans="1:6" x14ac:dyDescent="0.3">
      <c r="A93" s="30" t="s">
        <v>258</v>
      </c>
      <c r="B93" s="30" t="s">
        <v>259</v>
      </c>
      <c r="C93" s="32">
        <v>3241.5419999999999</v>
      </c>
      <c r="D93" s="32">
        <v>3340.78</v>
      </c>
      <c r="E93" s="32">
        <v>9458.4089999999997</v>
      </c>
      <c r="F93" s="32">
        <v>10547.168</v>
      </c>
    </row>
    <row r="94" spans="1:6" x14ac:dyDescent="0.3">
      <c r="A94" s="30" t="s">
        <v>113</v>
      </c>
      <c r="B94" s="30" t="s">
        <v>114</v>
      </c>
      <c r="C94" s="32" t="s">
        <v>38</v>
      </c>
      <c r="D94" s="32" t="s">
        <v>38</v>
      </c>
      <c r="E94" s="32" t="s">
        <v>38</v>
      </c>
      <c r="F94" s="32" t="s">
        <v>38</v>
      </c>
    </row>
    <row r="95" spans="1:6" x14ac:dyDescent="0.3">
      <c r="A95" s="30" t="s">
        <v>103</v>
      </c>
      <c r="B95" s="30" t="s">
        <v>104</v>
      </c>
      <c r="C95" s="32">
        <v>432.88600000000002</v>
      </c>
      <c r="D95" s="32">
        <v>460.56</v>
      </c>
      <c r="E95" s="32">
        <v>471.78399999999999</v>
      </c>
      <c r="F95" s="32">
        <v>523.65</v>
      </c>
    </row>
    <row r="96" spans="1:6" x14ac:dyDescent="0.3">
      <c r="A96" s="30" t="s">
        <v>36</v>
      </c>
      <c r="B96" s="30" t="s">
        <v>39</v>
      </c>
      <c r="C96" s="32">
        <v>364.37799999999999</v>
      </c>
      <c r="D96" s="32">
        <v>303.87599999999998</v>
      </c>
      <c r="E96" s="32">
        <v>268.95999999999998</v>
      </c>
      <c r="F96" s="32">
        <v>237.184</v>
      </c>
    </row>
    <row r="97" spans="1:6" x14ac:dyDescent="0.3">
      <c r="A97" s="30" t="s">
        <v>36</v>
      </c>
      <c r="B97" s="30" t="s">
        <v>40</v>
      </c>
      <c r="C97" s="32">
        <v>13084.695</v>
      </c>
      <c r="D97" s="32">
        <v>14717.411</v>
      </c>
      <c r="E97" s="32">
        <v>15703.322</v>
      </c>
      <c r="F97" s="32">
        <v>17594.186000000002</v>
      </c>
    </row>
    <row r="98" spans="1:6" x14ac:dyDescent="0.3">
      <c r="A98" s="30" t="s">
        <v>207</v>
      </c>
      <c r="B98" s="30" t="s">
        <v>220</v>
      </c>
      <c r="C98" s="32" t="s">
        <v>38</v>
      </c>
      <c r="D98" s="32" t="s">
        <v>38</v>
      </c>
      <c r="E98" s="32" t="s">
        <v>38</v>
      </c>
      <c r="F98" s="32">
        <v>13.625999999999999</v>
      </c>
    </row>
    <row r="99" spans="1:6" x14ac:dyDescent="0.3">
      <c r="A99" s="30" t="s">
        <v>199</v>
      </c>
      <c r="B99" s="30" t="s">
        <v>200</v>
      </c>
      <c r="C99" s="32" t="s">
        <v>38</v>
      </c>
      <c r="D99" s="32" t="s">
        <v>38</v>
      </c>
      <c r="E99" s="32" t="s">
        <v>38</v>
      </c>
      <c r="F99" s="32" t="s">
        <v>38</v>
      </c>
    </row>
    <row r="100" spans="1:6" x14ac:dyDescent="0.3">
      <c r="A100" s="30" t="s">
        <v>266</v>
      </c>
      <c r="B100" s="30" t="s">
        <v>267</v>
      </c>
      <c r="C100" s="32">
        <v>342.37200000000001</v>
      </c>
      <c r="D100" s="32">
        <v>388.13200000000001</v>
      </c>
      <c r="E100" s="32">
        <v>409.22500000000002</v>
      </c>
      <c r="F100" s="32">
        <v>476.99099999999999</v>
      </c>
    </row>
    <row r="101" spans="1:6" x14ac:dyDescent="0.3">
      <c r="A101" s="30" t="s">
        <v>201</v>
      </c>
      <c r="B101" s="30" t="s">
        <v>202</v>
      </c>
      <c r="C101" s="32">
        <v>4391.4880000000003</v>
      </c>
      <c r="D101" s="32">
        <v>4801.0320000000002</v>
      </c>
      <c r="E101" s="32">
        <v>4876.3329999999996</v>
      </c>
      <c r="F101" s="32">
        <v>5293.7020000000002</v>
      </c>
    </row>
    <row r="102" spans="1:6" x14ac:dyDescent="0.3">
      <c r="A102" s="30" t="s">
        <v>149</v>
      </c>
      <c r="B102" s="30" t="s">
        <v>159</v>
      </c>
      <c r="C102" s="32">
        <v>67.406999999999996</v>
      </c>
      <c r="D102" s="32">
        <v>94.024000000000001</v>
      </c>
      <c r="E102" s="32">
        <v>93.534999999999997</v>
      </c>
      <c r="F102" s="32">
        <v>95.552000000000007</v>
      </c>
    </row>
    <row r="103" spans="1:6" x14ac:dyDescent="0.3">
      <c r="A103" s="30" t="s">
        <v>71</v>
      </c>
      <c r="B103" s="30" t="s">
        <v>72</v>
      </c>
      <c r="C103" s="32">
        <v>691.3</v>
      </c>
      <c r="D103" s="32">
        <v>721.63900000000001</v>
      </c>
      <c r="E103" s="32">
        <v>740.14499999999998</v>
      </c>
      <c r="F103" s="32">
        <v>798.16600000000005</v>
      </c>
    </row>
    <row r="104" spans="1:6" x14ac:dyDescent="0.3">
      <c r="A104" s="30" t="s">
        <v>128</v>
      </c>
      <c r="B104" s="30" t="s">
        <v>129</v>
      </c>
      <c r="C104" s="32">
        <v>3974.04</v>
      </c>
      <c r="D104" s="32">
        <v>4384.433</v>
      </c>
      <c r="E104" s="32">
        <v>4580.018</v>
      </c>
      <c r="F104" s="32">
        <v>5113.5879999999997</v>
      </c>
    </row>
    <row r="105" spans="1:6" x14ac:dyDescent="0.3">
      <c r="A105" s="30" t="s">
        <v>68</v>
      </c>
      <c r="B105" s="30" t="s">
        <v>69</v>
      </c>
      <c r="C105" s="32">
        <v>1698.6849999999999</v>
      </c>
      <c r="D105" s="32">
        <v>1851.9059999999999</v>
      </c>
      <c r="E105" s="32">
        <v>1924.412</v>
      </c>
      <c r="F105" s="32">
        <v>2090.0520000000001</v>
      </c>
    </row>
    <row r="106" spans="1:6" x14ac:dyDescent="0.3">
      <c r="A106" s="30" t="s">
        <v>68</v>
      </c>
      <c r="B106" s="30" t="s">
        <v>70</v>
      </c>
      <c r="C106" s="32">
        <v>18705.491000000002</v>
      </c>
      <c r="D106" s="32">
        <v>20055.632000000001</v>
      </c>
      <c r="E106" s="32">
        <v>20031.41</v>
      </c>
      <c r="F106" s="32">
        <v>22584.091</v>
      </c>
    </row>
    <row r="107" spans="1:6" x14ac:dyDescent="0.3">
      <c r="A107" s="30" t="s">
        <v>312</v>
      </c>
      <c r="B107" s="30" t="s">
        <v>313</v>
      </c>
      <c r="C107" s="32">
        <v>856.70399999999995</v>
      </c>
      <c r="D107" s="32">
        <v>955.81600000000003</v>
      </c>
      <c r="E107" s="32">
        <v>1019.13</v>
      </c>
      <c r="F107" s="32">
        <v>1175.4739999999999</v>
      </c>
    </row>
    <row r="108" spans="1:6" x14ac:dyDescent="0.3">
      <c r="A108" s="30" t="s">
        <v>314</v>
      </c>
      <c r="B108" s="30" t="s">
        <v>317</v>
      </c>
      <c r="C108" s="32">
        <v>5794.8850000000002</v>
      </c>
      <c r="D108" s="32">
        <v>6830.5330000000004</v>
      </c>
      <c r="E108" s="32">
        <v>7327.7910000000002</v>
      </c>
      <c r="F108" s="32">
        <v>43573.487000000001</v>
      </c>
    </row>
    <row r="109" spans="1:6" x14ac:dyDescent="0.3">
      <c r="A109" s="30" t="s">
        <v>132</v>
      </c>
      <c r="B109" s="30" t="s">
        <v>133</v>
      </c>
      <c r="C109" s="32">
        <v>9021.44</v>
      </c>
      <c r="D109" s="32">
        <v>9854.2150000000001</v>
      </c>
      <c r="E109" s="32">
        <v>10024.648999999999</v>
      </c>
      <c r="F109" s="32">
        <v>10769.272999999999</v>
      </c>
    </row>
    <row r="110" spans="1:6" x14ac:dyDescent="0.3">
      <c r="A110" s="30" t="s">
        <v>166</v>
      </c>
      <c r="B110" s="30" t="s">
        <v>168</v>
      </c>
      <c r="C110" s="32" t="s">
        <v>38</v>
      </c>
      <c r="D110" s="32" t="s">
        <v>38</v>
      </c>
      <c r="E110" s="32" t="s">
        <v>38</v>
      </c>
      <c r="F110" s="32">
        <v>77335.327000000005</v>
      </c>
    </row>
    <row r="111" spans="1:6" x14ac:dyDescent="0.3">
      <c r="A111" s="30" t="s">
        <v>166</v>
      </c>
      <c r="B111" s="30" t="s">
        <v>169</v>
      </c>
      <c r="C111" s="32">
        <v>15793.540999999999</v>
      </c>
      <c r="D111" s="32">
        <v>16770.367999999999</v>
      </c>
      <c r="E111" s="32">
        <v>17057.286</v>
      </c>
      <c r="F111" s="32">
        <v>18681.562999999998</v>
      </c>
    </row>
    <row r="112" spans="1:6" x14ac:dyDescent="0.3">
      <c r="A112" s="30" t="s">
        <v>276</v>
      </c>
      <c r="B112" s="30" t="s">
        <v>277</v>
      </c>
      <c r="C112" s="32">
        <v>7643.973</v>
      </c>
      <c r="D112" s="32">
        <v>8773.8029999999999</v>
      </c>
      <c r="E112" s="32">
        <v>9445.9989999999998</v>
      </c>
      <c r="F112" s="32">
        <v>10665.207</v>
      </c>
    </row>
    <row r="113" spans="1:6" x14ac:dyDescent="0.3">
      <c r="A113" s="30" t="s">
        <v>50</v>
      </c>
      <c r="B113" s="30" t="s">
        <v>59</v>
      </c>
      <c r="C113" s="32">
        <v>63.444000000000003</v>
      </c>
      <c r="D113" s="32">
        <v>65.046000000000006</v>
      </c>
      <c r="E113" s="32">
        <v>64.864000000000004</v>
      </c>
      <c r="F113" s="32">
        <v>65.314999999999998</v>
      </c>
    </row>
    <row r="114" spans="1:6" x14ac:dyDescent="0.3">
      <c r="A114" s="30" t="s">
        <v>123</v>
      </c>
      <c r="B114" s="30" t="s">
        <v>124</v>
      </c>
      <c r="C114" s="32">
        <v>11104.406000000001</v>
      </c>
      <c r="D114" s="32">
        <v>11414.903</v>
      </c>
      <c r="E114" s="32">
        <v>9318.0879999999997</v>
      </c>
      <c r="F114" s="32">
        <v>8709.7260000000006</v>
      </c>
    </row>
    <row r="115" spans="1:6" x14ac:dyDescent="0.3">
      <c r="A115" s="30" t="s">
        <v>299</v>
      </c>
      <c r="B115" s="30" t="s">
        <v>300</v>
      </c>
      <c r="C115" s="32" t="s">
        <v>38</v>
      </c>
      <c r="D115" s="32" t="s">
        <v>38</v>
      </c>
      <c r="E115" s="32" t="s">
        <v>38</v>
      </c>
      <c r="F115" s="32" t="s">
        <v>38</v>
      </c>
    </row>
    <row r="116" spans="1:6" x14ac:dyDescent="0.3">
      <c r="A116" s="30" t="s">
        <v>299</v>
      </c>
      <c r="B116" s="30" t="s">
        <v>301</v>
      </c>
      <c r="C116" s="32" t="s">
        <v>38</v>
      </c>
      <c r="D116" s="32" t="s">
        <v>38</v>
      </c>
      <c r="E116" s="32" t="s">
        <v>38</v>
      </c>
      <c r="F116" s="32" t="s">
        <v>38</v>
      </c>
    </row>
    <row r="117" spans="1:6" x14ac:dyDescent="0.3">
      <c r="A117" s="30" t="s">
        <v>134</v>
      </c>
      <c r="B117" s="30" t="s">
        <v>135</v>
      </c>
      <c r="C117" s="32">
        <v>512.33000000000004</v>
      </c>
      <c r="D117" s="32">
        <v>541.27800000000002</v>
      </c>
      <c r="E117" s="32">
        <v>542.91700000000003</v>
      </c>
      <c r="F117" s="32">
        <v>588.99</v>
      </c>
    </row>
    <row r="118" spans="1:6" x14ac:dyDescent="0.3">
      <c r="A118" s="30" t="s">
        <v>191</v>
      </c>
      <c r="B118" s="30" t="s">
        <v>192</v>
      </c>
      <c r="C118" s="32">
        <v>532.80200000000002</v>
      </c>
      <c r="D118" s="32">
        <v>594.45100000000002</v>
      </c>
      <c r="E118" s="32">
        <v>626.34500000000003</v>
      </c>
      <c r="F118" s="32">
        <v>696.15700000000004</v>
      </c>
    </row>
    <row r="119" spans="1:6" x14ac:dyDescent="0.3">
      <c r="A119" s="30" t="s">
        <v>183</v>
      </c>
      <c r="B119" s="30" t="s">
        <v>184</v>
      </c>
      <c r="C119" s="32">
        <v>2849.8110000000001</v>
      </c>
      <c r="D119" s="32">
        <v>3666.7860000000001</v>
      </c>
      <c r="E119" s="32">
        <v>4419.3620000000001</v>
      </c>
      <c r="F119" s="32">
        <v>6403.8609999999999</v>
      </c>
    </row>
    <row r="120" spans="1:6" x14ac:dyDescent="0.3">
      <c r="A120" s="30" t="s">
        <v>66</v>
      </c>
      <c r="B120" s="30" t="s">
        <v>67</v>
      </c>
      <c r="C120" s="32">
        <v>6132.2250000000004</v>
      </c>
      <c r="D120" s="32">
        <v>6922.2049999999999</v>
      </c>
      <c r="E120" s="32">
        <v>7307.1679999999997</v>
      </c>
      <c r="F120" s="32">
        <v>8249.1509999999998</v>
      </c>
    </row>
    <row r="121" spans="1:6" x14ac:dyDescent="0.3">
      <c r="A121" s="30" t="s">
        <v>50</v>
      </c>
      <c r="B121" s="30" t="s">
        <v>60</v>
      </c>
      <c r="C121" s="32" t="s">
        <v>38</v>
      </c>
      <c r="D121" s="32" t="s">
        <v>38</v>
      </c>
      <c r="E121" s="32" t="s">
        <v>38</v>
      </c>
      <c r="F121" s="32" t="s">
        <v>38</v>
      </c>
    </row>
    <row r="122" spans="1:6" x14ac:dyDescent="0.3">
      <c r="A122" s="30" t="s">
        <v>307</v>
      </c>
      <c r="B122" s="30" t="s">
        <v>308</v>
      </c>
      <c r="C122" s="32">
        <v>5070.0129999999999</v>
      </c>
      <c r="D122" s="32">
        <v>5410.4889999999996</v>
      </c>
      <c r="E122" s="32">
        <v>5285.0959999999995</v>
      </c>
      <c r="F122" s="32">
        <v>5134.3050000000003</v>
      </c>
    </row>
    <row r="123" spans="1:6" x14ac:dyDescent="0.3">
      <c r="A123" s="30" t="s">
        <v>309</v>
      </c>
      <c r="B123" s="30" t="s">
        <v>310</v>
      </c>
      <c r="C123" s="32">
        <v>32369.978999999999</v>
      </c>
      <c r="D123" s="32">
        <v>34508.264999999999</v>
      </c>
      <c r="E123" s="32">
        <v>34448.097999999998</v>
      </c>
      <c r="F123" s="32">
        <v>36194.686000000002</v>
      </c>
    </row>
    <row r="124" spans="1:6" x14ac:dyDescent="0.3">
      <c r="A124" s="30" t="s">
        <v>50</v>
      </c>
      <c r="B124" s="30" t="s">
        <v>61</v>
      </c>
      <c r="C124" s="32">
        <v>236.36500000000001</v>
      </c>
      <c r="D124" s="32">
        <v>277.55</v>
      </c>
      <c r="E124" s="32">
        <v>282.96600000000001</v>
      </c>
      <c r="F124" s="32">
        <v>300.44499999999999</v>
      </c>
    </row>
    <row r="125" spans="1:6" x14ac:dyDescent="0.3">
      <c r="A125" s="30" t="s">
        <v>320</v>
      </c>
      <c r="B125" s="30" t="s">
        <v>322</v>
      </c>
      <c r="C125" s="32">
        <v>418.58199999999999</v>
      </c>
      <c r="D125" s="32">
        <v>848.61400000000003</v>
      </c>
      <c r="E125" s="32">
        <v>1052.9469999999999</v>
      </c>
      <c r="F125" s="32">
        <v>1282.3150000000001</v>
      </c>
    </row>
    <row r="126" spans="1:6" x14ac:dyDescent="0.3">
      <c r="A126" s="30" t="s">
        <v>320</v>
      </c>
      <c r="B126" s="30" t="s">
        <v>323</v>
      </c>
      <c r="C126" s="32">
        <v>2057.9569999999999</v>
      </c>
      <c r="D126" s="32">
        <v>2111.3290000000002</v>
      </c>
      <c r="E126" s="32">
        <v>1986.723</v>
      </c>
      <c r="F126" s="32">
        <v>2037.9829999999999</v>
      </c>
    </row>
    <row r="127" spans="1:6" x14ac:dyDescent="0.3">
      <c r="A127" s="30" t="s">
        <v>320</v>
      </c>
      <c r="B127" s="30" t="s">
        <v>324</v>
      </c>
      <c r="C127" s="32">
        <v>1593.788</v>
      </c>
      <c r="D127" s="32">
        <v>1549.0029999999999</v>
      </c>
      <c r="E127" s="32">
        <v>1493.7149999999999</v>
      </c>
      <c r="F127" s="32">
        <v>1499.135</v>
      </c>
    </row>
    <row r="128" spans="1:6" x14ac:dyDescent="0.3">
      <c r="A128" s="30" t="s">
        <v>218</v>
      </c>
      <c r="B128" s="30" t="s">
        <v>221</v>
      </c>
      <c r="C128" s="32">
        <v>260.77699999999999</v>
      </c>
      <c r="D128" s="32">
        <v>286.90100000000001</v>
      </c>
      <c r="E128" s="32">
        <v>288.31900000000002</v>
      </c>
      <c r="F128" s="32">
        <v>283.584</v>
      </c>
    </row>
    <row r="129" spans="1:6" x14ac:dyDescent="0.3">
      <c r="A129" s="30" t="s">
        <v>75</v>
      </c>
      <c r="B129" s="30" t="s">
        <v>76</v>
      </c>
      <c r="C129" s="32">
        <v>65.849999999999994</v>
      </c>
      <c r="D129" s="32">
        <v>72.417000000000002</v>
      </c>
      <c r="E129" s="32">
        <v>77.484999999999999</v>
      </c>
      <c r="F129" s="32">
        <v>83.772999999999996</v>
      </c>
    </row>
    <row r="130" spans="1:6" x14ac:dyDescent="0.3">
      <c r="A130" s="30" t="s">
        <v>207</v>
      </c>
      <c r="B130" s="30" t="s">
        <v>222</v>
      </c>
      <c r="C130" s="32">
        <v>26.663</v>
      </c>
      <c r="D130" s="32">
        <v>29.283000000000001</v>
      </c>
      <c r="E130" s="32" t="s">
        <v>38</v>
      </c>
      <c r="F130" s="32" t="s">
        <v>38</v>
      </c>
    </row>
    <row r="131" spans="1:6" x14ac:dyDescent="0.3">
      <c r="A131" s="30" t="s">
        <v>207</v>
      </c>
      <c r="B131" s="30" t="s">
        <v>223</v>
      </c>
      <c r="C131" s="32">
        <v>217.53299999999999</v>
      </c>
      <c r="D131" s="32">
        <v>271.81900000000002</v>
      </c>
      <c r="E131" s="32">
        <v>287.93</v>
      </c>
      <c r="F131" s="32">
        <v>282.26799999999997</v>
      </c>
    </row>
    <row r="132" spans="1:6" x14ac:dyDescent="0.3">
      <c r="A132" s="30" t="s">
        <v>207</v>
      </c>
      <c r="B132" s="30" t="s">
        <v>224</v>
      </c>
      <c r="C132" s="32">
        <v>4.2050000000000001</v>
      </c>
      <c r="D132" s="32">
        <v>87.393000000000001</v>
      </c>
      <c r="E132" s="32">
        <v>295.65300000000002</v>
      </c>
      <c r="F132" s="32">
        <v>683.35500000000002</v>
      </c>
    </row>
    <row r="133" spans="1:6" x14ac:dyDescent="0.3">
      <c r="A133" s="30" t="s">
        <v>166</v>
      </c>
      <c r="B133" s="30" t="s">
        <v>170</v>
      </c>
      <c r="C133" s="32">
        <v>348.17500000000001</v>
      </c>
      <c r="D133" s="32">
        <v>371.89499999999998</v>
      </c>
      <c r="E133" s="32">
        <v>379.93700000000001</v>
      </c>
      <c r="F133" s="32">
        <v>416.51600000000002</v>
      </c>
    </row>
    <row r="134" spans="1:6" x14ac:dyDescent="0.3">
      <c r="A134" s="30" t="s">
        <v>141</v>
      </c>
      <c r="B134" s="30" t="s">
        <v>142</v>
      </c>
      <c r="C134" s="32">
        <v>2561.1610000000001</v>
      </c>
      <c r="D134" s="32">
        <v>3726.16</v>
      </c>
      <c r="E134" s="32">
        <v>4204.5360000000001</v>
      </c>
      <c r="F134" s="32">
        <v>4841.607</v>
      </c>
    </row>
    <row r="135" spans="1:6" x14ac:dyDescent="0.3">
      <c r="A135" s="30" t="s">
        <v>314</v>
      </c>
      <c r="B135" s="30" t="s">
        <v>318</v>
      </c>
      <c r="C135" s="32">
        <v>6414.2060000000001</v>
      </c>
      <c r="D135" s="32">
        <v>7936.57</v>
      </c>
      <c r="E135" s="32">
        <v>8976.4599999999991</v>
      </c>
      <c r="F135" s="32">
        <v>10764.628000000001</v>
      </c>
    </row>
    <row r="136" spans="1:6" x14ac:dyDescent="0.3">
      <c r="A136" s="30" t="s">
        <v>314</v>
      </c>
      <c r="B136" s="30" t="s">
        <v>319</v>
      </c>
      <c r="C136" s="32">
        <v>16613.850999999999</v>
      </c>
      <c r="D136" s="32">
        <v>17898.204000000002</v>
      </c>
      <c r="E136" s="32">
        <v>17954.262999999999</v>
      </c>
      <c r="F136" s="32">
        <v>75734.856</v>
      </c>
    </row>
    <row r="137" spans="1:6" x14ac:dyDescent="0.3">
      <c r="A137" s="30" t="s">
        <v>179</v>
      </c>
      <c r="B137" s="30" t="s">
        <v>180</v>
      </c>
      <c r="C137" s="32">
        <v>7223.3419999999996</v>
      </c>
      <c r="D137" s="32">
        <v>7334.6490000000003</v>
      </c>
      <c r="E137" s="32">
        <v>7270.7330000000002</v>
      </c>
      <c r="F137" s="32">
        <v>7836.7920000000004</v>
      </c>
    </row>
    <row r="138" spans="1:6" x14ac:dyDescent="0.3">
      <c r="A138" s="30" t="s">
        <v>246</v>
      </c>
      <c r="B138" s="30" t="s">
        <v>247</v>
      </c>
      <c r="C138" s="32">
        <v>1027.5129999999999</v>
      </c>
      <c r="D138" s="32">
        <v>1185.1980000000001</v>
      </c>
      <c r="E138" s="32">
        <v>1267.7819999999999</v>
      </c>
      <c r="F138" s="32">
        <v>1448.9480000000001</v>
      </c>
    </row>
    <row r="139" spans="1:6" x14ac:dyDescent="0.3">
      <c r="A139" s="30" t="s">
        <v>145</v>
      </c>
      <c r="B139" s="30" t="s">
        <v>146</v>
      </c>
      <c r="C139" s="32">
        <v>1131.3440000000001</v>
      </c>
      <c r="D139" s="32">
        <v>1284.231</v>
      </c>
      <c r="E139" s="32">
        <v>1369.383</v>
      </c>
      <c r="F139" s="32">
        <v>1509.1179999999999</v>
      </c>
    </row>
    <row r="140" spans="1:6" x14ac:dyDescent="0.3">
      <c r="A140" s="30" t="s">
        <v>101</v>
      </c>
      <c r="B140" s="30" t="s">
        <v>102</v>
      </c>
      <c r="C140" s="32">
        <v>34201.74</v>
      </c>
      <c r="D140" s="32">
        <v>39362.938999999998</v>
      </c>
      <c r="E140" s="32">
        <v>41522.069000000003</v>
      </c>
      <c r="F140" s="32">
        <v>47832.144999999997</v>
      </c>
    </row>
    <row r="141" spans="1:6" x14ac:dyDescent="0.3">
      <c r="A141" s="30" t="s">
        <v>309</v>
      </c>
      <c r="B141" s="30" t="s">
        <v>311</v>
      </c>
      <c r="C141" s="32">
        <v>971.32899999999995</v>
      </c>
      <c r="D141" s="32">
        <v>918.31399999999996</v>
      </c>
      <c r="E141" s="32">
        <v>835.20500000000004</v>
      </c>
      <c r="F141" s="32">
        <v>1096.2190000000001</v>
      </c>
    </row>
    <row r="142" spans="1:6" x14ac:dyDescent="0.3">
      <c r="A142" s="30" t="s">
        <v>79</v>
      </c>
      <c r="B142" s="30" t="s">
        <v>85</v>
      </c>
      <c r="C142" s="32">
        <v>48798.536</v>
      </c>
      <c r="D142" s="32">
        <v>54823.233</v>
      </c>
      <c r="E142" s="32">
        <v>56975.775000000001</v>
      </c>
      <c r="F142" s="32">
        <v>61686.368999999999</v>
      </c>
    </row>
    <row r="143" spans="1:6" x14ac:dyDescent="0.3">
      <c r="A143" s="30" t="s">
        <v>207</v>
      </c>
      <c r="B143" s="30" t="s">
        <v>225</v>
      </c>
      <c r="C143" s="32" t="s">
        <v>38</v>
      </c>
      <c r="D143" s="32" t="s">
        <v>38</v>
      </c>
      <c r="E143" s="32" t="s">
        <v>38</v>
      </c>
      <c r="F143" s="32" t="s">
        <v>38</v>
      </c>
    </row>
    <row r="144" spans="1:6" x14ac:dyDescent="0.3">
      <c r="A144" s="30" t="s">
        <v>115</v>
      </c>
      <c r="B144" s="30" t="s">
        <v>116</v>
      </c>
      <c r="C144" s="32">
        <v>6066.2780000000002</v>
      </c>
      <c r="D144" s="32">
        <v>8061.4359999999997</v>
      </c>
      <c r="E144" s="32">
        <v>7923.6989999999996</v>
      </c>
      <c r="F144" s="32">
        <v>8479.3310000000001</v>
      </c>
    </row>
    <row r="145" spans="1:6" x14ac:dyDescent="0.3">
      <c r="A145" s="30" t="s">
        <v>207</v>
      </c>
      <c r="B145" s="30" t="s">
        <v>226</v>
      </c>
      <c r="C145" s="32">
        <v>208.80699999999999</v>
      </c>
      <c r="D145" s="32">
        <v>206.36500000000001</v>
      </c>
      <c r="E145" s="32">
        <v>198.46299999999999</v>
      </c>
      <c r="F145" s="32">
        <v>193.72200000000001</v>
      </c>
    </row>
    <row r="146" spans="1:6" x14ac:dyDescent="0.3">
      <c r="A146" s="30" t="s">
        <v>95</v>
      </c>
      <c r="B146" s="30" t="s">
        <v>98</v>
      </c>
      <c r="C146" s="32">
        <v>106.348</v>
      </c>
      <c r="D146" s="32">
        <v>101.401</v>
      </c>
      <c r="E146" s="32">
        <v>90.168999999999997</v>
      </c>
      <c r="F146" s="32">
        <v>80.894999999999996</v>
      </c>
    </row>
    <row r="147" spans="1:6" x14ac:dyDescent="0.3">
      <c r="A147" s="30" t="s">
        <v>278</v>
      </c>
      <c r="B147" s="30" t="s">
        <v>288</v>
      </c>
      <c r="C147" s="32">
        <v>240.602</v>
      </c>
      <c r="D147" s="32">
        <v>379.97399999999999</v>
      </c>
      <c r="E147" s="32">
        <v>474.60300000000001</v>
      </c>
      <c r="F147" s="32">
        <v>627.399</v>
      </c>
    </row>
    <row r="148" spans="1:6" x14ac:dyDescent="0.3">
      <c r="A148" s="30" t="s">
        <v>185</v>
      </c>
      <c r="B148" s="30" t="s">
        <v>186</v>
      </c>
      <c r="C148" s="32" t="s">
        <v>38</v>
      </c>
      <c r="D148" s="32" t="s">
        <v>38</v>
      </c>
      <c r="E148" s="32" t="s">
        <v>38</v>
      </c>
      <c r="F148" s="32" t="s">
        <v>38</v>
      </c>
    </row>
    <row r="149" spans="1:6" x14ac:dyDescent="0.3">
      <c r="A149" s="30" t="s">
        <v>125</v>
      </c>
      <c r="B149" s="30" t="s">
        <v>126</v>
      </c>
      <c r="C149" s="32">
        <v>23.456</v>
      </c>
      <c r="D149" s="32">
        <v>17.683</v>
      </c>
      <c r="E149" s="32">
        <v>12.154</v>
      </c>
      <c r="F149" s="32">
        <v>7.7830000000000004</v>
      </c>
    </row>
    <row r="150" spans="1:6" x14ac:dyDescent="0.3">
      <c r="A150" s="30" t="s">
        <v>125</v>
      </c>
      <c r="B150" s="30" t="s">
        <v>127</v>
      </c>
      <c r="C150" s="32">
        <v>13587.154</v>
      </c>
      <c r="D150" s="32">
        <v>15400.351000000001</v>
      </c>
      <c r="E150" s="32">
        <v>16341.436</v>
      </c>
      <c r="F150" s="32">
        <v>17735.352999999999</v>
      </c>
    </row>
    <row r="151" spans="1:6" x14ac:dyDescent="0.3">
      <c r="A151" s="30" t="s">
        <v>205</v>
      </c>
      <c r="B151" s="30" t="s">
        <v>206</v>
      </c>
      <c r="C151" s="32">
        <v>5536.4489999999996</v>
      </c>
      <c r="D151" s="32">
        <v>6285.8059999999996</v>
      </c>
      <c r="E151" s="32">
        <v>6670.2460000000001</v>
      </c>
      <c r="F151" s="32">
        <v>7553.8760000000002</v>
      </c>
    </row>
    <row r="152" spans="1:6" x14ac:dyDescent="0.3">
      <c r="A152" s="30" t="s">
        <v>260</v>
      </c>
      <c r="B152" s="30" t="s">
        <v>261</v>
      </c>
      <c r="C152" s="32" t="s">
        <v>38</v>
      </c>
      <c r="D152" s="32" t="s">
        <v>38</v>
      </c>
      <c r="E152" s="32" t="s">
        <v>38</v>
      </c>
      <c r="F152" s="32" t="s">
        <v>38</v>
      </c>
    </row>
    <row r="153" spans="1:6" x14ac:dyDescent="0.3">
      <c r="A153" s="30" t="s">
        <v>109</v>
      </c>
      <c r="B153" s="30" t="s">
        <v>110</v>
      </c>
      <c r="C153" s="32">
        <v>6409.4139999999998</v>
      </c>
      <c r="D153" s="32">
        <v>6753.0720000000001</v>
      </c>
      <c r="E153" s="32">
        <v>6854.7910000000002</v>
      </c>
      <c r="F153" s="32">
        <v>6928.6869999999999</v>
      </c>
    </row>
    <row r="154" spans="1:6" x14ac:dyDescent="0.3">
      <c r="A154" s="30" t="s">
        <v>236</v>
      </c>
      <c r="B154" s="30" t="s">
        <v>237</v>
      </c>
      <c r="C154" s="32">
        <v>30140.303</v>
      </c>
      <c r="D154" s="32">
        <v>35409.938000000002</v>
      </c>
      <c r="E154" s="32">
        <v>39297.124000000003</v>
      </c>
      <c r="F154" s="32">
        <v>47856.434000000001</v>
      </c>
    </row>
    <row r="155" spans="1:6" x14ac:dyDescent="0.3">
      <c r="A155" s="30" t="s">
        <v>299</v>
      </c>
      <c r="B155" s="30" t="s">
        <v>302</v>
      </c>
      <c r="C155" s="32" t="s">
        <v>38</v>
      </c>
      <c r="D155" s="32" t="s">
        <v>38</v>
      </c>
      <c r="E155" s="32" t="s">
        <v>38</v>
      </c>
      <c r="F155" s="32" t="s">
        <v>38</v>
      </c>
    </row>
    <row r="156" spans="1:6" x14ac:dyDescent="0.3">
      <c r="A156" s="30" t="s">
        <v>207</v>
      </c>
      <c r="B156" s="30" t="s">
        <v>227</v>
      </c>
      <c r="C156" s="32">
        <v>25.321000000000002</v>
      </c>
      <c r="D156" s="32">
        <v>27.055</v>
      </c>
      <c r="E156" s="32">
        <v>23.193999999999999</v>
      </c>
      <c r="F156" s="32">
        <v>21.126999999999999</v>
      </c>
    </row>
    <row r="157" spans="1:6" x14ac:dyDescent="0.3">
      <c r="A157" s="30" t="s">
        <v>283</v>
      </c>
      <c r="B157" s="30" t="s">
        <v>289</v>
      </c>
      <c r="C157" s="32">
        <v>1668.2950000000001</v>
      </c>
      <c r="D157" s="32">
        <v>1611.299</v>
      </c>
      <c r="E157" s="32">
        <v>1488.0050000000001</v>
      </c>
      <c r="F157" s="32">
        <v>1344.259</v>
      </c>
    </row>
    <row r="158" spans="1:6" x14ac:dyDescent="0.3">
      <c r="A158" s="30" t="s">
        <v>278</v>
      </c>
      <c r="B158" s="30" t="s">
        <v>290</v>
      </c>
      <c r="C158" s="32">
        <v>2045.9570000000001</v>
      </c>
      <c r="D158" s="32">
        <v>2236.7910000000002</v>
      </c>
      <c r="E158" s="32">
        <v>2190.5929999999998</v>
      </c>
      <c r="F158" s="32">
        <v>2159.7460000000001</v>
      </c>
    </row>
    <row r="159" spans="1:6" x14ac:dyDescent="0.3">
      <c r="A159" s="30" t="s">
        <v>252</v>
      </c>
      <c r="B159" s="30" t="s">
        <v>253</v>
      </c>
      <c r="C159" s="32">
        <v>2338.0279999999998</v>
      </c>
      <c r="D159" s="32">
        <v>2652.1080000000002</v>
      </c>
      <c r="E159" s="32">
        <v>3577.569</v>
      </c>
      <c r="F159" s="32">
        <v>9048.9220000000005</v>
      </c>
    </row>
    <row r="160" spans="1:6" x14ac:dyDescent="0.3">
      <c r="A160" s="30" t="s">
        <v>99</v>
      </c>
      <c r="B160" s="30" t="s">
        <v>100</v>
      </c>
      <c r="C160" s="32">
        <v>16083.466</v>
      </c>
      <c r="D160" s="32">
        <v>18040.391</v>
      </c>
      <c r="E160" s="32">
        <v>18069.259999999998</v>
      </c>
      <c r="F160" s="32">
        <v>19990.675999999999</v>
      </c>
    </row>
    <row r="161" spans="1:6" x14ac:dyDescent="0.3">
      <c r="A161" s="30" t="s">
        <v>173</v>
      </c>
      <c r="B161" s="30" t="s">
        <v>174</v>
      </c>
      <c r="C161" s="32">
        <v>234.66300000000001</v>
      </c>
      <c r="D161" s="32">
        <v>269.63600000000002</v>
      </c>
      <c r="E161" s="32">
        <v>294.36200000000002</v>
      </c>
      <c r="F161" s="32">
        <v>321.64600000000002</v>
      </c>
    </row>
    <row r="162" spans="1:6" x14ac:dyDescent="0.3">
      <c r="A162" s="30" t="s">
        <v>195</v>
      </c>
      <c r="B162" s="30" t="s">
        <v>196</v>
      </c>
      <c r="C162" s="32">
        <v>450.63600000000002</v>
      </c>
      <c r="D162" s="32">
        <v>637.91600000000005</v>
      </c>
      <c r="E162" s="32">
        <v>846.21199999999999</v>
      </c>
      <c r="F162" s="32">
        <v>1133.259</v>
      </c>
    </row>
    <row r="163" spans="1:6" x14ac:dyDescent="0.3">
      <c r="A163" s="30" t="s">
        <v>149</v>
      </c>
      <c r="B163" s="30" t="s">
        <v>160</v>
      </c>
      <c r="C163" s="32">
        <v>758.57899999999995</v>
      </c>
      <c r="D163" s="32">
        <v>830.28700000000003</v>
      </c>
      <c r="E163" s="32">
        <v>1867.258</v>
      </c>
      <c r="F163" s="32">
        <v>1976.1</v>
      </c>
    </row>
    <row r="164" spans="1:6" x14ac:dyDescent="0.3">
      <c r="A164" s="30" t="s">
        <v>143</v>
      </c>
      <c r="B164" s="30" t="s">
        <v>144</v>
      </c>
      <c r="C164" s="32" t="s">
        <v>38</v>
      </c>
      <c r="D164" s="32" t="s">
        <v>38</v>
      </c>
      <c r="E164" s="32" t="s">
        <v>38</v>
      </c>
      <c r="F164" s="32" t="s">
        <v>38</v>
      </c>
    </row>
    <row r="165" spans="1:6" x14ac:dyDescent="0.3">
      <c r="A165" s="30" t="s">
        <v>77</v>
      </c>
      <c r="B165" s="30" t="s">
        <v>78</v>
      </c>
      <c r="C165" s="32" t="s">
        <v>38</v>
      </c>
      <c r="D165" s="32" t="s">
        <v>38</v>
      </c>
      <c r="E165" s="32" t="s">
        <v>38</v>
      </c>
      <c r="F165" s="32" t="s">
        <v>38</v>
      </c>
    </row>
    <row r="166" spans="1:6" x14ac:dyDescent="0.3">
      <c r="A166" s="30" t="s">
        <v>207</v>
      </c>
      <c r="B166" s="30" t="s">
        <v>228</v>
      </c>
      <c r="C166" s="32" t="s">
        <v>38</v>
      </c>
      <c r="D166" s="32" t="s">
        <v>38</v>
      </c>
      <c r="E166" s="32" t="s">
        <v>38</v>
      </c>
      <c r="F166" s="32" t="s">
        <v>38</v>
      </c>
    </row>
    <row r="167" spans="1:6" x14ac:dyDescent="0.3">
      <c r="A167" s="30" t="s">
        <v>299</v>
      </c>
      <c r="B167" s="30" t="s">
        <v>303</v>
      </c>
      <c r="C167" s="32">
        <v>3672.136</v>
      </c>
      <c r="D167" s="32">
        <v>3539.4670000000001</v>
      </c>
      <c r="E167" s="32">
        <v>3301.5659999999998</v>
      </c>
      <c r="F167" s="32">
        <v>3115.8150000000001</v>
      </c>
    </row>
    <row r="168" spans="1:6" x14ac:dyDescent="0.3">
      <c r="A168" s="30" t="s">
        <v>283</v>
      </c>
      <c r="B168" s="30" t="s">
        <v>291</v>
      </c>
      <c r="C168" s="32">
        <v>20.864999999999998</v>
      </c>
      <c r="D168" s="32">
        <v>16.95</v>
      </c>
      <c r="E168" s="32">
        <v>14.132999999999999</v>
      </c>
      <c r="F168" s="32">
        <v>11.798</v>
      </c>
    </row>
    <row r="169" spans="1:6" x14ac:dyDescent="0.3">
      <c r="A169" s="30" t="s">
        <v>207</v>
      </c>
      <c r="B169" s="30" t="s">
        <v>229</v>
      </c>
      <c r="C169" s="32">
        <v>65.366</v>
      </c>
      <c r="D169" s="32">
        <v>62.445999999999998</v>
      </c>
      <c r="E169" s="32">
        <v>56.738</v>
      </c>
      <c r="F169" s="32">
        <v>52.354999999999997</v>
      </c>
    </row>
    <row r="170" spans="1:6" x14ac:dyDescent="0.3">
      <c r="A170" s="30" t="s">
        <v>50</v>
      </c>
      <c r="B170" s="30" t="s">
        <v>62</v>
      </c>
      <c r="C170" s="32">
        <v>27.9</v>
      </c>
      <c r="D170" s="32" t="s">
        <v>38</v>
      </c>
      <c r="E170" s="32">
        <v>32.58</v>
      </c>
      <c r="F170" s="32" t="s">
        <v>38</v>
      </c>
    </row>
    <row r="171" spans="1:6" x14ac:dyDescent="0.3">
      <c r="A171" s="30" t="s">
        <v>138</v>
      </c>
      <c r="B171" s="30" t="s">
        <v>139</v>
      </c>
      <c r="C171" s="32" t="s">
        <v>38</v>
      </c>
      <c r="D171" s="32" t="s">
        <v>38</v>
      </c>
      <c r="E171" s="32" t="s">
        <v>38</v>
      </c>
      <c r="F171" s="32" t="s">
        <v>38</v>
      </c>
    </row>
    <row r="172" spans="1:6" x14ac:dyDescent="0.3">
      <c r="A172" s="30" t="s">
        <v>152</v>
      </c>
      <c r="B172" s="30" t="s">
        <v>161</v>
      </c>
      <c r="C172" s="32" t="s">
        <v>38</v>
      </c>
      <c r="D172" s="32" t="s">
        <v>38</v>
      </c>
      <c r="E172" s="32" t="s">
        <v>38</v>
      </c>
      <c r="F172" s="32" t="s">
        <v>38</v>
      </c>
    </row>
    <row r="173" spans="1:6" x14ac:dyDescent="0.3">
      <c r="A173" s="30" t="s">
        <v>162</v>
      </c>
      <c r="B173" s="30" t="s">
        <v>163</v>
      </c>
      <c r="C173" s="32" t="s">
        <v>38</v>
      </c>
      <c r="D173" s="32" t="s">
        <v>38</v>
      </c>
      <c r="E173" s="32" t="s">
        <v>38</v>
      </c>
      <c r="F173" s="32" t="s">
        <v>38</v>
      </c>
    </row>
    <row r="174" spans="1:6" x14ac:dyDescent="0.3">
      <c r="A174" s="30" t="s">
        <v>207</v>
      </c>
      <c r="B174" s="30" t="s">
        <v>230</v>
      </c>
      <c r="C174" s="32" t="s">
        <v>38</v>
      </c>
      <c r="D174" s="32" t="s">
        <v>38</v>
      </c>
      <c r="E174" s="32" t="s">
        <v>38</v>
      </c>
      <c r="F174" s="32" t="s">
        <v>38</v>
      </c>
    </row>
    <row r="175" spans="1:6" x14ac:dyDescent="0.3">
      <c r="A175" s="30" t="s">
        <v>207</v>
      </c>
      <c r="B175" s="30" t="s">
        <v>231</v>
      </c>
      <c r="C175" s="32" t="s">
        <v>38</v>
      </c>
      <c r="D175" s="32" t="s">
        <v>38</v>
      </c>
      <c r="E175" s="32" t="s">
        <v>38</v>
      </c>
      <c r="F175" s="32" t="s">
        <v>38</v>
      </c>
    </row>
    <row r="176" spans="1:6" x14ac:dyDescent="0.3">
      <c r="A176" s="30" t="s">
        <v>187</v>
      </c>
      <c r="B176" s="30" t="s">
        <v>188</v>
      </c>
      <c r="C176" s="32">
        <v>592.87300000000005</v>
      </c>
      <c r="D176" s="32">
        <v>655.375</v>
      </c>
      <c r="E176" s="32">
        <v>643.89</v>
      </c>
      <c r="F176" s="32">
        <v>708.697</v>
      </c>
    </row>
    <row r="177" spans="1:6" x14ac:dyDescent="0.3">
      <c r="A177" s="30" t="s">
        <v>138</v>
      </c>
      <c r="B177" s="30" t="s">
        <v>140</v>
      </c>
      <c r="C177" s="32">
        <v>202.86500000000001</v>
      </c>
      <c r="D177" s="32">
        <v>215.50200000000001</v>
      </c>
      <c r="E177" s="32">
        <v>205.83600000000001</v>
      </c>
      <c r="F177" s="32">
        <v>432.483</v>
      </c>
    </row>
    <row r="178" spans="1:6" x14ac:dyDescent="0.3">
      <c r="A178" s="30" t="s">
        <v>232</v>
      </c>
      <c r="B178" s="30" t="s">
        <v>233</v>
      </c>
      <c r="C178" s="32">
        <v>458.55</v>
      </c>
      <c r="D178" s="32">
        <v>496.69799999999998</v>
      </c>
      <c r="E178" s="32">
        <v>878.37900000000002</v>
      </c>
      <c r="F178" s="32">
        <v>950.83399999999995</v>
      </c>
    </row>
    <row r="179" spans="1:6" x14ac:dyDescent="0.3">
      <c r="A179" s="30" t="s">
        <v>121</v>
      </c>
      <c r="B179" s="30" t="s">
        <v>122</v>
      </c>
      <c r="C179" s="32">
        <v>4296.0230000000001</v>
      </c>
      <c r="D179" s="32">
        <v>4280.3500000000004</v>
      </c>
      <c r="E179" s="32">
        <v>4452.2979999999998</v>
      </c>
      <c r="F179" s="32">
        <v>5024.1809999999996</v>
      </c>
    </row>
    <row r="180" spans="1:6" x14ac:dyDescent="0.3">
      <c r="A180" s="30" t="s">
        <v>278</v>
      </c>
      <c r="B180" s="30" t="s">
        <v>292</v>
      </c>
      <c r="C180" s="32" t="s">
        <v>38</v>
      </c>
      <c r="D180" s="32">
        <v>186.63499999999999</v>
      </c>
      <c r="E180" s="32">
        <v>254.90899999999999</v>
      </c>
      <c r="F180" s="32">
        <v>307.61200000000002</v>
      </c>
    </row>
    <row r="181" spans="1:6" x14ac:dyDescent="0.3">
      <c r="A181" s="30" t="s">
        <v>181</v>
      </c>
      <c r="B181" s="30" t="s">
        <v>182</v>
      </c>
      <c r="C181" s="32">
        <v>44222.915000000001</v>
      </c>
      <c r="D181" s="32">
        <v>51093.544000000002</v>
      </c>
      <c r="E181" s="32">
        <v>56645.510999999999</v>
      </c>
      <c r="F181" s="32">
        <v>63096.957999999999</v>
      </c>
    </row>
    <row r="182" spans="1:6" x14ac:dyDescent="0.3">
      <c r="A182" s="30" t="s">
        <v>50</v>
      </c>
      <c r="B182" s="30" t="s">
        <v>63</v>
      </c>
      <c r="C182" s="32">
        <v>308.08</v>
      </c>
      <c r="D182" s="32">
        <v>313.935</v>
      </c>
      <c r="E182" s="32">
        <v>301.92200000000003</v>
      </c>
      <c r="F182" s="32">
        <v>313.904</v>
      </c>
    </row>
    <row r="183" spans="1:6" x14ac:dyDescent="0.3">
      <c r="A183" s="30" t="s">
        <v>175</v>
      </c>
      <c r="B183" s="30" t="s">
        <v>176</v>
      </c>
      <c r="C183" s="32">
        <v>13470.776</v>
      </c>
      <c r="D183" s="32">
        <v>15684.641</v>
      </c>
      <c r="E183" s="32">
        <v>16655.143</v>
      </c>
      <c r="F183" s="32">
        <v>19349.506000000001</v>
      </c>
    </row>
    <row r="184" spans="1:6" x14ac:dyDescent="0.3">
      <c r="A184" s="30" t="s">
        <v>119</v>
      </c>
      <c r="B184" s="30" t="s">
        <v>120</v>
      </c>
      <c r="C184" s="32">
        <v>2201.0540000000001</v>
      </c>
      <c r="D184" s="32">
        <v>2476.5129999999999</v>
      </c>
      <c r="E184" s="32">
        <v>2627.413</v>
      </c>
      <c r="F184" s="32">
        <v>2847.1680000000001</v>
      </c>
    </row>
    <row r="185" spans="1:6" x14ac:dyDescent="0.3">
      <c r="A185" s="30" t="s">
        <v>299</v>
      </c>
      <c r="B185" s="30" t="s">
        <v>304</v>
      </c>
      <c r="C185" s="32">
        <v>21922.794000000002</v>
      </c>
      <c r="D185" s="32">
        <v>26548.46</v>
      </c>
      <c r="E185" s="32">
        <v>29662.571</v>
      </c>
      <c r="F185" s="32">
        <v>34870.087</v>
      </c>
    </row>
    <row r="186" spans="1:6" x14ac:dyDescent="0.3">
      <c r="A186" s="30" t="s">
        <v>86</v>
      </c>
      <c r="B186" s="30" t="s">
        <v>87</v>
      </c>
      <c r="C186" s="32">
        <v>5787.1890000000003</v>
      </c>
      <c r="D186" s="32">
        <v>5978.598</v>
      </c>
      <c r="E186" s="32">
        <v>5796.6989999999996</v>
      </c>
      <c r="F186" s="32">
        <v>5898.6279999999997</v>
      </c>
    </row>
    <row r="187" spans="1:6" x14ac:dyDescent="0.3">
      <c r="A187" s="30" t="s">
        <v>86</v>
      </c>
      <c r="B187" s="30" t="s">
        <v>88</v>
      </c>
      <c r="C187" s="32" t="s">
        <v>38</v>
      </c>
      <c r="D187" s="32">
        <v>442.072</v>
      </c>
      <c r="E187" s="32">
        <v>407.55399999999997</v>
      </c>
      <c r="F187" s="32">
        <v>396.024</v>
      </c>
    </row>
    <row r="188" spans="1:6" x14ac:dyDescent="0.3">
      <c r="A188" s="30" t="s">
        <v>305</v>
      </c>
      <c r="B188" s="30" t="s">
        <v>306</v>
      </c>
      <c r="C188" s="32">
        <v>1309.8679999999999</v>
      </c>
      <c r="D188" s="32">
        <v>1288.461</v>
      </c>
      <c r="E188" s="32">
        <v>1182.8150000000001</v>
      </c>
      <c r="F188" s="32">
        <v>1151.444</v>
      </c>
    </row>
  </sheetData>
  <sheetProtection sheet="1" objects="1" scenarios="1"/>
  <sortState ref="A3:F188">
    <sortCondition ref="B3:B188"/>
  </sortState>
  <mergeCells count="1">
    <mergeCell ref="C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2"/>
  <sheetViews>
    <sheetView workbookViewId="0">
      <selection activeCell="B4" sqref="B4:E6"/>
    </sheetView>
  </sheetViews>
  <sheetFormatPr defaultRowHeight="14.4" x14ac:dyDescent="0.3"/>
  <sheetData>
    <row r="1" spans="2:8" x14ac:dyDescent="0.3">
      <c r="B1" t="s">
        <v>331</v>
      </c>
    </row>
    <row r="2" spans="2:8" x14ac:dyDescent="0.3">
      <c r="B2" t="s">
        <v>330</v>
      </c>
      <c r="D2" t="s">
        <v>333</v>
      </c>
      <c r="F2" t="s">
        <v>337</v>
      </c>
      <c r="H2" t="s">
        <v>341</v>
      </c>
    </row>
    <row r="3" spans="2:8" x14ac:dyDescent="0.3">
      <c r="B3" t="s">
        <v>14</v>
      </c>
      <c r="D3" t="s">
        <v>334</v>
      </c>
      <c r="F3" t="s">
        <v>338</v>
      </c>
      <c r="H3" t="s">
        <v>342</v>
      </c>
    </row>
    <row r="4" spans="2:8" x14ac:dyDescent="0.3">
      <c r="B4" t="s">
        <v>15</v>
      </c>
      <c r="H4" t="s">
        <v>343</v>
      </c>
    </row>
    <row r="5" spans="2:8" x14ac:dyDescent="0.3">
      <c r="B5" t="s">
        <v>16</v>
      </c>
      <c r="H5" t="s">
        <v>344</v>
      </c>
    </row>
    <row r="6" spans="2:8" x14ac:dyDescent="0.3">
      <c r="B6" t="s">
        <v>17</v>
      </c>
      <c r="H6" t="s">
        <v>8</v>
      </c>
    </row>
    <row r="7" spans="2:8" x14ac:dyDescent="0.3">
      <c r="B7" t="s">
        <v>18</v>
      </c>
    </row>
    <row r="8" spans="2:8" x14ac:dyDescent="0.3">
      <c r="B8" t="s">
        <v>19</v>
      </c>
    </row>
    <row r="9" spans="2:8" x14ac:dyDescent="0.3">
      <c r="B9" t="s">
        <v>20</v>
      </c>
    </row>
    <row r="10" spans="2:8" x14ac:dyDescent="0.3">
      <c r="B10" t="s">
        <v>21</v>
      </c>
    </row>
    <row r="11" spans="2:8" x14ac:dyDescent="0.3">
      <c r="B11" t="s">
        <v>22</v>
      </c>
    </row>
    <row r="12" spans="2:8" x14ac:dyDescent="0.3">
      <c r="B12" t="s">
        <v>23</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Q1-Q2</vt:lpstr>
      <vt:lpstr>Q3</vt:lpstr>
      <vt:lpstr>Q4</vt:lpstr>
      <vt:lpstr>Q5</vt:lpstr>
      <vt:lpstr>Q6</vt:lpstr>
      <vt:lpstr>Q7</vt:lpstr>
      <vt:lpstr>APRA data</vt:lpstr>
      <vt:lpstr>Validation codes</vt:lpstr>
      <vt:lpstr>Collection page</vt:lpstr>
    </vt:vector>
  </TitlesOfParts>
  <Company>Productivity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Productivity Commission Funds Survey</dc:title>
  <dc:creator>Productivity Commission</dc:creator>
  <cp:lastModifiedBy>Productivity Commission</cp:lastModifiedBy>
  <dcterms:created xsi:type="dcterms:W3CDTF">2018-05-31T23:50:14Z</dcterms:created>
  <dcterms:modified xsi:type="dcterms:W3CDTF">2018-06-27T05:08:14Z</dcterms:modified>
</cp:coreProperties>
</file>