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4115" windowHeight="7200" activeTab="4"/>
  </bookViews>
  <sheets>
    <sheet name="Figure 3.3" sheetId="3" r:id="rId1"/>
    <sheet name="Figure 3.4" sheetId="13" r:id="rId2"/>
    <sheet name="Figure 3.9" sheetId="11" r:id="rId3"/>
    <sheet name="Lines 2011" sheetId="1" r:id="rId4"/>
    <sheet name="Lines 2012" sheetId="10" r:id="rId5"/>
    <sheet name="diff 12 to 11" sheetId="12" r:id="rId6"/>
  </sheets>
  <calcPr calcId="145621"/>
</workbook>
</file>

<file path=xl/calcChain.xml><?xml version="1.0" encoding="utf-8"?>
<calcChain xmlns="http://schemas.openxmlformats.org/spreadsheetml/2006/main">
  <c r="I111" i="12" l="1"/>
  <c r="D111" i="12"/>
  <c r="K110" i="12"/>
  <c r="J110" i="12"/>
  <c r="K109" i="12"/>
  <c r="J109" i="12"/>
  <c r="K108" i="12"/>
  <c r="J108" i="12"/>
  <c r="K107" i="12"/>
  <c r="J107" i="12"/>
  <c r="K106" i="12"/>
  <c r="J106" i="12"/>
  <c r="K105" i="12"/>
  <c r="J105" i="12"/>
  <c r="K104" i="12"/>
  <c r="J104" i="12"/>
  <c r="K103" i="12"/>
  <c r="J103" i="12"/>
  <c r="K102" i="12"/>
  <c r="J102" i="12"/>
  <c r="K101" i="12"/>
  <c r="J101" i="12"/>
  <c r="K100" i="12"/>
  <c r="J100" i="12"/>
  <c r="K99" i="12"/>
  <c r="J99" i="12"/>
  <c r="K98" i="12"/>
  <c r="J98" i="12"/>
  <c r="K97" i="12"/>
  <c r="J97" i="12"/>
  <c r="K96" i="12"/>
  <c r="J96" i="12"/>
  <c r="K95" i="12"/>
  <c r="J95" i="12"/>
  <c r="K94" i="12"/>
  <c r="J94" i="12"/>
  <c r="K93" i="12"/>
  <c r="J93" i="12"/>
  <c r="K92" i="12"/>
  <c r="J92" i="12"/>
  <c r="K91" i="12"/>
  <c r="J91" i="12"/>
  <c r="K90" i="12"/>
  <c r="J90" i="12"/>
  <c r="K89" i="12"/>
  <c r="J89" i="12"/>
  <c r="K88" i="12"/>
  <c r="J88" i="12"/>
  <c r="K87" i="12"/>
  <c r="J87" i="12"/>
  <c r="K86" i="12"/>
  <c r="J86" i="12"/>
  <c r="K85" i="12"/>
  <c r="J85" i="12"/>
  <c r="K84" i="12"/>
  <c r="J84" i="12"/>
  <c r="K83" i="12"/>
  <c r="J83" i="12"/>
  <c r="K82" i="12"/>
  <c r="J82" i="12"/>
  <c r="K81" i="12"/>
  <c r="J81" i="12"/>
  <c r="K80" i="12"/>
  <c r="J80" i="12"/>
  <c r="K79" i="12"/>
  <c r="J79" i="12"/>
  <c r="K78" i="12"/>
  <c r="J78" i="12"/>
  <c r="K77" i="12"/>
  <c r="J77" i="12"/>
  <c r="K76" i="12"/>
  <c r="J76" i="12"/>
  <c r="K75" i="12"/>
  <c r="J75" i="12"/>
  <c r="K74" i="12"/>
  <c r="J74" i="12"/>
  <c r="K73" i="12"/>
  <c r="J73" i="12"/>
  <c r="K72" i="12"/>
  <c r="J72" i="12"/>
  <c r="K71" i="12"/>
  <c r="J71" i="12"/>
  <c r="K70" i="12"/>
  <c r="J70" i="12"/>
  <c r="K69" i="12"/>
  <c r="J69" i="12"/>
  <c r="K68" i="12"/>
  <c r="J68" i="12"/>
  <c r="K67" i="12"/>
  <c r="J67" i="12"/>
  <c r="K66" i="12"/>
  <c r="J66" i="12"/>
  <c r="K65" i="12"/>
  <c r="J65" i="12"/>
  <c r="K64" i="12"/>
  <c r="J64" i="12"/>
  <c r="K63" i="12"/>
  <c r="J63" i="12"/>
  <c r="K62" i="12"/>
  <c r="J62" i="12"/>
  <c r="K61" i="12"/>
  <c r="J61" i="12"/>
  <c r="K60" i="12"/>
  <c r="J60" i="12"/>
  <c r="K59" i="12"/>
  <c r="J59" i="12"/>
  <c r="K58" i="12"/>
  <c r="J58" i="12"/>
  <c r="K57" i="12"/>
  <c r="J57" i="12"/>
  <c r="K56" i="12"/>
  <c r="J56" i="12"/>
  <c r="K55" i="12"/>
  <c r="J55" i="12"/>
  <c r="K54" i="12"/>
  <c r="J54" i="12"/>
  <c r="K53" i="12"/>
  <c r="J53" i="12"/>
  <c r="K52" i="12"/>
  <c r="J52" i="12"/>
  <c r="K51" i="12"/>
  <c r="J51" i="12"/>
  <c r="K50" i="12"/>
  <c r="J50" i="12"/>
  <c r="K49" i="12"/>
  <c r="J49" i="12"/>
  <c r="K48" i="12"/>
  <c r="J48" i="12"/>
  <c r="K47" i="12"/>
  <c r="J47" i="12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J40" i="12"/>
  <c r="K39" i="12"/>
  <c r="J39" i="12"/>
  <c r="K38" i="12"/>
  <c r="J38" i="12"/>
  <c r="K37" i="12"/>
  <c r="J37" i="12"/>
  <c r="K36" i="12"/>
  <c r="J36" i="12"/>
  <c r="K35" i="12"/>
  <c r="J35" i="12"/>
  <c r="K34" i="12"/>
  <c r="J34" i="12"/>
  <c r="K33" i="12"/>
  <c r="J33" i="12"/>
  <c r="K32" i="12"/>
  <c r="J32" i="12"/>
  <c r="K31" i="12"/>
  <c r="J31" i="12"/>
  <c r="K30" i="12"/>
  <c r="J30" i="12"/>
  <c r="K29" i="12"/>
  <c r="J29" i="12"/>
  <c r="K28" i="12"/>
  <c r="J28" i="12"/>
  <c r="K27" i="12"/>
  <c r="J27" i="12"/>
  <c r="K26" i="12"/>
  <c r="J26" i="12"/>
  <c r="K25" i="12"/>
  <c r="J25" i="12"/>
  <c r="K24" i="12"/>
  <c r="J24" i="12"/>
  <c r="K23" i="12"/>
  <c r="J23" i="12"/>
  <c r="K22" i="12"/>
  <c r="J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K15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K8" i="12"/>
  <c r="J8" i="12"/>
  <c r="K7" i="12"/>
  <c r="J7" i="12"/>
  <c r="K6" i="12"/>
  <c r="J6" i="12"/>
  <c r="K5" i="12"/>
  <c r="J5" i="12"/>
  <c r="K4" i="12"/>
  <c r="J4" i="12"/>
  <c r="K3" i="12"/>
  <c r="J3" i="12"/>
  <c r="K2" i="12"/>
  <c r="J2" i="12"/>
  <c r="I116" i="1"/>
  <c r="G116" i="1"/>
  <c r="F116" i="1"/>
  <c r="J112" i="1"/>
  <c r="G119" i="10"/>
  <c r="F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O6" i="10"/>
  <c r="M6" i="10"/>
  <c r="M5" i="10"/>
  <c r="M4" i="10"/>
</calcChain>
</file>

<file path=xl/sharedStrings.xml><?xml version="1.0" encoding="utf-8"?>
<sst xmlns="http://schemas.openxmlformats.org/spreadsheetml/2006/main" count="1364" uniqueCount="77">
  <si>
    <t>Lines</t>
  </si>
  <si>
    <t>Start</t>
  </si>
  <si>
    <t>Finish</t>
  </si>
  <si>
    <t>"N" Utilisation</t>
  </si>
  <si>
    <t>"N-1" Utilisation</t>
  </si>
  <si>
    <t>Loy Yang</t>
  </si>
  <si>
    <t>Hazelwood</t>
  </si>
  <si>
    <t>South-West Corridor</t>
  </si>
  <si>
    <t>Eastern Corridor</t>
  </si>
  <si>
    <t>Greater Melbourne &amp; Geelong</t>
  </si>
  <si>
    <t>Regional Victoria</t>
  </si>
  <si>
    <t>Figure</t>
  </si>
  <si>
    <t>3-7</t>
  </si>
  <si>
    <t>3-6</t>
  </si>
  <si>
    <t>3-5</t>
  </si>
  <si>
    <t>3-4</t>
  </si>
  <si>
    <t>3-3</t>
  </si>
  <si>
    <t>Transmision Network</t>
  </si>
  <si>
    <t>South Morang</t>
  </si>
  <si>
    <t>Maximum Demand Snapshot</t>
  </si>
  <si>
    <t>Voltage (kV)</t>
  </si>
  <si>
    <t>Cranbourne</t>
  </si>
  <si>
    <t>Rowville</t>
  </si>
  <si>
    <t>Yallourn</t>
  </si>
  <si>
    <t>Jeeralang</t>
  </si>
  <si>
    <t>Morwell</t>
  </si>
  <si>
    <t>Heywood</t>
  </si>
  <si>
    <t>South Australia</t>
  </si>
  <si>
    <t>Moorabool</t>
  </si>
  <si>
    <t>Portland</t>
  </si>
  <si>
    <t>Sydenham</t>
  </si>
  <si>
    <t>Northern Corridor</t>
  </si>
  <si>
    <t>Dedarang</t>
  </si>
  <si>
    <t>Murray</t>
  </si>
  <si>
    <t>Wodonga</t>
  </si>
  <si>
    <t>Jindera</t>
  </si>
  <si>
    <t>Mt.Beauty</t>
  </si>
  <si>
    <t>Dartsmouth</t>
  </si>
  <si>
    <t>Bogong/McKay Ck</t>
  </si>
  <si>
    <t>West Kiewa</t>
  </si>
  <si>
    <t>Eildon</t>
  </si>
  <si>
    <t>Thomastown</t>
  </si>
  <si>
    <t>Keilor</t>
  </si>
  <si>
    <t>Geelong</t>
  </si>
  <si>
    <t>Point Henry</t>
  </si>
  <si>
    <t>Anglesea</t>
  </si>
  <si>
    <t>West Melbourne</t>
  </si>
  <si>
    <t>Brooklyn</t>
  </si>
  <si>
    <t>Altona</t>
  </si>
  <si>
    <t>Newport</t>
  </si>
  <si>
    <t>Fishermans Bend</t>
  </si>
  <si>
    <t>Templestowe</t>
  </si>
  <si>
    <t>Ringwood</t>
  </si>
  <si>
    <t>Brunswick</t>
  </si>
  <si>
    <t>Richmond</t>
  </si>
  <si>
    <t>Malvern</t>
  </si>
  <si>
    <t>East Rowville</t>
  </si>
  <si>
    <t>Heatherton</t>
  </si>
  <si>
    <t>Tyabb</t>
  </si>
  <si>
    <t>John Lysaught</t>
  </si>
  <si>
    <t>Red Cliffs</t>
  </si>
  <si>
    <t>NSW</t>
  </si>
  <si>
    <t>Horsham</t>
  </si>
  <si>
    <t>Kerang</t>
  </si>
  <si>
    <t>Bendigo</t>
  </si>
  <si>
    <t>Waubra</t>
  </si>
  <si>
    <t>Ballarat</t>
  </si>
  <si>
    <t>Terang</t>
  </si>
  <si>
    <t>Fosterville</t>
  </si>
  <si>
    <t>Shepparton</t>
  </si>
  <si>
    <t>Glenrowan</t>
  </si>
  <si>
    <t>Mean</t>
  </si>
  <si>
    <t>Springvale</t>
  </si>
  <si>
    <t>Wemen</t>
  </si>
  <si>
    <t>Sorted for Graph</t>
  </si>
  <si>
    <t>Ratio</t>
  </si>
  <si>
    <t>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</si>
</sst>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49" fontId="4" fillId="0" borderId="1" xfId="0" applyNumberFormat="1" applyFont="1" applyBorder="1"/>
    <xf numFmtId="49" fontId="3" fillId="0" borderId="0" xfId="0" applyNumberFormat="1" applyFont="1"/>
    <xf numFmtId="9" fontId="3" fillId="0" borderId="0" xfId="1" applyNumberFormat="1" applyFont="1"/>
    <xf numFmtId="9" fontId="3" fillId="2" borderId="0" xfId="1" applyNumberFormat="1" applyFont="1" applyFill="1"/>
    <xf numFmtId="9" fontId="3" fillId="0" borderId="0" xfId="0" applyNumberFormat="1" applyFont="1" applyAlignment="1">
      <alignment horizontal="center"/>
    </xf>
    <xf numFmtId="9" fontId="3" fillId="2" borderId="0" xfId="0" applyNumberFormat="1" applyFont="1" applyFill="1"/>
    <xf numFmtId="9" fontId="2" fillId="0" borderId="0" xfId="1" applyFont="1"/>
    <xf numFmtId="9" fontId="3" fillId="0" borderId="0" xfId="1" applyFont="1"/>
    <xf numFmtId="0" fontId="3" fillId="3" borderId="0" xfId="0" applyFont="1" applyFill="1"/>
    <xf numFmtId="9" fontId="3" fillId="3" borderId="0" xfId="1" applyNumberFormat="1" applyFont="1" applyFill="1"/>
    <xf numFmtId="9" fontId="3" fillId="4" borderId="0" xfId="1" applyNumberFormat="1" applyFont="1" applyFill="1"/>
    <xf numFmtId="9" fontId="3" fillId="3" borderId="0" xfId="0" applyNumberFormat="1" applyFont="1" applyFill="1"/>
    <xf numFmtId="9" fontId="3" fillId="3" borderId="0" xfId="0" applyNumberFormat="1" applyFont="1" applyFill="1" applyAlignment="1">
      <alignment horizontal="center"/>
    </xf>
    <xf numFmtId="164" fontId="3" fillId="0" borderId="0" xfId="2" applyNumberFormat="1" applyFont="1"/>
    <xf numFmtId="165" fontId="2" fillId="0" borderId="0" xfId="1" applyNumberFormat="1" applyFont="1"/>
    <xf numFmtId="0" fontId="3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baseline="0"/>
              <a:t> Victorian Shared Network - Transmission Line "N" Utilisation </a:t>
            </a:r>
          </a:p>
          <a:p>
            <a:pPr>
              <a:defRPr/>
            </a:pPr>
            <a:r>
              <a:rPr lang="en-AU" baseline="0"/>
              <a:t>2011/12 Summer Peak Snapshot</a:t>
            </a:r>
            <a:endParaRPr lang="en-A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508560606800225E-2"/>
          <c:y val="0.15157973934160804"/>
          <c:w val="0.8894145626315122"/>
          <c:h val="0.774234597695585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112"/>
            <c:invertIfNegative val="0"/>
            <c:bubble3D val="0"/>
          </c:dPt>
          <c:dPt>
            <c:idx val="11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'Lines 2012'!$H$4:$H$119</c:f>
              <c:strCache>
                <c:ptCount val="1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100">
                  <c:v>98</c:v>
                </c:pt>
                <c:pt idx="101">
                  <c:v>99</c:v>
                </c:pt>
                <c:pt idx="102">
                  <c:v>100</c:v>
                </c:pt>
                <c:pt idx="103">
                  <c:v>101</c:v>
                </c:pt>
                <c:pt idx="104">
                  <c:v>102</c:v>
                </c:pt>
                <c:pt idx="105">
                  <c:v>103</c:v>
                </c:pt>
                <c:pt idx="106">
                  <c:v>104</c:v>
                </c:pt>
                <c:pt idx="107">
                  <c:v>105</c:v>
                </c:pt>
                <c:pt idx="108">
                  <c:v>106</c:v>
                </c:pt>
                <c:pt idx="109">
                  <c:v>107</c:v>
                </c:pt>
                <c:pt idx="110">
                  <c:v>108</c:v>
                </c:pt>
                <c:pt idx="111">
                  <c:v>109</c:v>
                </c:pt>
                <c:pt idx="112">
                  <c:v>110</c:v>
                </c:pt>
                <c:pt idx="113">
                  <c:v>111</c:v>
                </c:pt>
                <c:pt idx="114">
                  <c:v>112</c:v>
                </c:pt>
                <c:pt idx="115">
                  <c:v>Mean</c:v>
                </c:pt>
              </c:strCache>
            </c:strRef>
          </c:cat>
          <c:val>
            <c:numRef>
              <c:f>'Lines 2012'!$I$4:$I$119</c:f>
              <c:numCache>
                <c:formatCode>0%</c:formatCode>
                <c:ptCount val="116"/>
                <c:pt idx="0">
                  <c:v>0.06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0.09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0.17</c:v>
                </c:pt>
                <c:pt idx="21">
                  <c:v>0.17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0.21</c:v>
                </c:pt>
                <c:pt idx="31">
                  <c:v>0.22</c:v>
                </c:pt>
                <c:pt idx="32">
                  <c:v>0.22</c:v>
                </c:pt>
                <c:pt idx="33">
                  <c:v>0.22</c:v>
                </c:pt>
                <c:pt idx="34">
                  <c:v>0.22</c:v>
                </c:pt>
                <c:pt idx="35">
                  <c:v>0.23</c:v>
                </c:pt>
                <c:pt idx="36">
                  <c:v>0.23</c:v>
                </c:pt>
                <c:pt idx="37">
                  <c:v>0.23</c:v>
                </c:pt>
                <c:pt idx="38">
                  <c:v>0.23</c:v>
                </c:pt>
                <c:pt idx="39">
                  <c:v>0.24</c:v>
                </c:pt>
                <c:pt idx="40">
                  <c:v>0.24</c:v>
                </c:pt>
                <c:pt idx="41">
                  <c:v>0.26</c:v>
                </c:pt>
                <c:pt idx="42">
                  <c:v>0.26</c:v>
                </c:pt>
                <c:pt idx="43">
                  <c:v>0.26</c:v>
                </c:pt>
                <c:pt idx="44">
                  <c:v>0.27</c:v>
                </c:pt>
                <c:pt idx="45">
                  <c:v>0.3</c:v>
                </c:pt>
                <c:pt idx="46">
                  <c:v>0.3</c:v>
                </c:pt>
                <c:pt idx="47">
                  <c:v>0.31</c:v>
                </c:pt>
                <c:pt idx="48">
                  <c:v>0.32</c:v>
                </c:pt>
                <c:pt idx="49">
                  <c:v>0.32</c:v>
                </c:pt>
                <c:pt idx="50">
                  <c:v>0.32</c:v>
                </c:pt>
                <c:pt idx="51">
                  <c:v>0.32</c:v>
                </c:pt>
                <c:pt idx="52">
                  <c:v>0.33</c:v>
                </c:pt>
                <c:pt idx="53">
                  <c:v>0.33</c:v>
                </c:pt>
                <c:pt idx="54">
                  <c:v>0.33</c:v>
                </c:pt>
                <c:pt idx="55">
                  <c:v>0.33</c:v>
                </c:pt>
                <c:pt idx="56">
                  <c:v>0.33</c:v>
                </c:pt>
                <c:pt idx="57">
                  <c:v>0.34</c:v>
                </c:pt>
                <c:pt idx="58">
                  <c:v>0.34</c:v>
                </c:pt>
                <c:pt idx="59">
                  <c:v>0.34</c:v>
                </c:pt>
                <c:pt idx="60">
                  <c:v>0.34</c:v>
                </c:pt>
                <c:pt idx="61">
                  <c:v>0.34</c:v>
                </c:pt>
                <c:pt idx="62">
                  <c:v>0.34</c:v>
                </c:pt>
                <c:pt idx="63">
                  <c:v>0.35</c:v>
                </c:pt>
                <c:pt idx="64">
                  <c:v>0.35</c:v>
                </c:pt>
                <c:pt idx="65">
                  <c:v>0.35</c:v>
                </c:pt>
                <c:pt idx="66">
                  <c:v>0.35</c:v>
                </c:pt>
                <c:pt idx="67">
                  <c:v>0.35</c:v>
                </c:pt>
                <c:pt idx="68">
                  <c:v>0.35</c:v>
                </c:pt>
                <c:pt idx="69">
                  <c:v>0.35</c:v>
                </c:pt>
                <c:pt idx="70">
                  <c:v>0.35</c:v>
                </c:pt>
                <c:pt idx="71">
                  <c:v>0.36</c:v>
                </c:pt>
                <c:pt idx="72">
                  <c:v>0.36</c:v>
                </c:pt>
                <c:pt idx="73">
                  <c:v>0.36</c:v>
                </c:pt>
                <c:pt idx="74">
                  <c:v>0.36</c:v>
                </c:pt>
                <c:pt idx="75">
                  <c:v>0.36</c:v>
                </c:pt>
                <c:pt idx="76">
                  <c:v>0.37</c:v>
                </c:pt>
                <c:pt idx="77">
                  <c:v>0.37</c:v>
                </c:pt>
                <c:pt idx="78">
                  <c:v>0.37</c:v>
                </c:pt>
                <c:pt idx="79">
                  <c:v>0.37</c:v>
                </c:pt>
                <c:pt idx="80">
                  <c:v>0.37</c:v>
                </c:pt>
                <c:pt idx="81">
                  <c:v>0.38</c:v>
                </c:pt>
                <c:pt idx="82">
                  <c:v>0.38</c:v>
                </c:pt>
                <c:pt idx="83">
                  <c:v>0.4</c:v>
                </c:pt>
                <c:pt idx="84">
                  <c:v>0.41</c:v>
                </c:pt>
                <c:pt idx="85">
                  <c:v>0.42</c:v>
                </c:pt>
                <c:pt idx="86">
                  <c:v>0.42</c:v>
                </c:pt>
                <c:pt idx="87">
                  <c:v>0.42</c:v>
                </c:pt>
                <c:pt idx="88">
                  <c:v>0.42</c:v>
                </c:pt>
                <c:pt idx="89">
                  <c:v>0.42</c:v>
                </c:pt>
                <c:pt idx="90">
                  <c:v>0.43</c:v>
                </c:pt>
                <c:pt idx="91">
                  <c:v>0.44</c:v>
                </c:pt>
                <c:pt idx="92">
                  <c:v>0.45</c:v>
                </c:pt>
                <c:pt idx="93">
                  <c:v>0.45</c:v>
                </c:pt>
                <c:pt idx="94">
                  <c:v>0.45</c:v>
                </c:pt>
                <c:pt idx="95">
                  <c:v>0.46</c:v>
                </c:pt>
                <c:pt idx="96">
                  <c:v>0.46</c:v>
                </c:pt>
                <c:pt idx="97">
                  <c:v>0.46</c:v>
                </c:pt>
                <c:pt idx="98">
                  <c:v>0.46</c:v>
                </c:pt>
                <c:pt idx="99">
                  <c:v>0.47</c:v>
                </c:pt>
                <c:pt idx="100">
                  <c:v>0.5</c:v>
                </c:pt>
                <c:pt idx="101">
                  <c:v>0.5</c:v>
                </c:pt>
                <c:pt idx="102">
                  <c:v>0.51</c:v>
                </c:pt>
                <c:pt idx="103">
                  <c:v>0.51</c:v>
                </c:pt>
                <c:pt idx="104">
                  <c:v>0.52</c:v>
                </c:pt>
                <c:pt idx="105">
                  <c:v>0.56999999999999995</c:v>
                </c:pt>
                <c:pt idx="106">
                  <c:v>0.6</c:v>
                </c:pt>
                <c:pt idx="107">
                  <c:v>0.6</c:v>
                </c:pt>
                <c:pt idx="108">
                  <c:v>0.62</c:v>
                </c:pt>
                <c:pt idx="109">
                  <c:v>0.65</c:v>
                </c:pt>
                <c:pt idx="110">
                  <c:v>0.65</c:v>
                </c:pt>
                <c:pt idx="111">
                  <c:v>0.72</c:v>
                </c:pt>
                <c:pt idx="112">
                  <c:v>0.73</c:v>
                </c:pt>
                <c:pt idx="113">
                  <c:v>0.75</c:v>
                </c:pt>
                <c:pt idx="114">
                  <c:v>0.75</c:v>
                </c:pt>
                <c:pt idx="115">
                  <c:v>0.32634782608695662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409152"/>
        <c:axId val="127681664"/>
      </c:barChart>
      <c:catAx>
        <c:axId val="12740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Line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681664"/>
        <c:crosses val="autoZero"/>
        <c:auto val="1"/>
        <c:lblAlgn val="ctr"/>
        <c:lblOffset val="100"/>
        <c:tickLblSkip val="115"/>
        <c:noMultiLvlLbl val="0"/>
      </c:catAx>
      <c:valAx>
        <c:axId val="1276816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 b="1"/>
                  <a:t>Utilisatio</a:t>
                </a:r>
                <a:r>
                  <a:rPr lang="en-US" sz="1400"/>
                  <a:t>n</a:t>
                </a:r>
              </a:p>
            </c:rich>
          </c:tx>
          <c:layout>
            <c:manualLayout>
              <c:xMode val="edge"/>
              <c:yMode val="edge"/>
              <c:x val="3.9487179157288062E-2"/>
              <c:y val="8.4747043581427831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2740915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Victorian Shared Network - Transmission Line "N" Utilisation</a:t>
            </a:r>
          </a:p>
          <a:p>
            <a:pPr>
              <a:defRPr/>
            </a:pPr>
            <a:r>
              <a:rPr lang="en-US"/>
              <a:t>Absolute Change in Reported Utilisation </a:t>
            </a:r>
            <a:r>
              <a:rPr lang="en-US" baseline="0"/>
              <a:t>2012 over 2011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50892365400611E-2"/>
          <c:y val="0.13404114101238698"/>
          <c:w val="0.92162871109795053"/>
          <c:h val="0.8427248876463925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'diff 12 to 11'!$L$2:$L$110</c:f>
              <c:numCache>
                <c:formatCode>0%</c:formatCode>
                <c:ptCount val="109"/>
                <c:pt idx="0">
                  <c:v>-0.37</c:v>
                </c:pt>
                <c:pt idx="1">
                  <c:v>-0.30000000000000004</c:v>
                </c:pt>
                <c:pt idx="2">
                  <c:v>-0.24999999999999994</c:v>
                </c:pt>
                <c:pt idx="3">
                  <c:v>-0.21000000000000002</c:v>
                </c:pt>
                <c:pt idx="4">
                  <c:v>-0.2</c:v>
                </c:pt>
                <c:pt idx="5">
                  <c:v>-0.2</c:v>
                </c:pt>
                <c:pt idx="6">
                  <c:v>-0.2</c:v>
                </c:pt>
                <c:pt idx="7">
                  <c:v>-0.19000000000000006</c:v>
                </c:pt>
                <c:pt idx="8">
                  <c:v>-0.18</c:v>
                </c:pt>
                <c:pt idx="9">
                  <c:v>-0.18</c:v>
                </c:pt>
                <c:pt idx="10">
                  <c:v>-0.16999999999999998</c:v>
                </c:pt>
                <c:pt idx="11">
                  <c:v>-0.15999999999999998</c:v>
                </c:pt>
                <c:pt idx="12">
                  <c:v>-0.15000000000000002</c:v>
                </c:pt>
                <c:pt idx="13">
                  <c:v>-0.15</c:v>
                </c:pt>
                <c:pt idx="14">
                  <c:v>-0.14000000000000001</c:v>
                </c:pt>
                <c:pt idx="15">
                  <c:v>-0.14000000000000001</c:v>
                </c:pt>
                <c:pt idx="16">
                  <c:v>-0.14000000000000001</c:v>
                </c:pt>
                <c:pt idx="17">
                  <c:v>-0.14000000000000001</c:v>
                </c:pt>
                <c:pt idx="18">
                  <c:v>-0.14000000000000001</c:v>
                </c:pt>
                <c:pt idx="19">
                  <c:v>-0.12999999999999998</c:v>
                </c:pt>
                <c:pt idx="20">
                  <c:v>-0.12999999999999998</c:v>
                </c:pt>
                <c:pt idx="21">
                  <c:v>-0.1</c:v>
                </c:pt>
                <c:pt idx="22">
                  <c:v>-0.1</c:v>
                </c:pt>
                <c:pt idx="23">
                  <c:v>-8.9999999999999969E-2</c:v>
                </c:pt>
                <c:pt idx="24">
                  <c:v>-8.9999999999999969E-2</c:v>
                </c:pt>
                <c:pt idx="25">
                  <c:v>-7.0000000000000007E-2</c:v>
                </c:pt>
                <c:pt idx="26">
                  <c:v>-7.0000000000000007E-2</c:v>
                </c:pt>
                <c:pt idx="27">
                  <c:v>-7.0000000000000007E-2</c:v>
                </c:pt>
                <c:pt idx="28">
                  <c:v>-4.9999999999999989E-2</c:v>
                </c:pt>
                <c:pt idx="29">
                  <c:v>-4.0000000000000008E-2</c:v>
                </c:pt>
                <c:pt idx="30">
                  <c:v>-4.0000000000000008E-2</c:v>
                </c:pt>
                <c:pt idx="31">
                  <c:v>-4.0000000000000008E-2</c:v>
                </c:pt>
                <c:pt idx="32">
                  <c:v>-3.999999999999998E-2</c:v>
                </c:pt>
                <c:pt idx="33">
                  <c:v>-3.0000000000000027E-2</c:v>
                </c:pt>
                <c:pt idx="34">
                  <c:v>-3.0000000000000027E-2</c:v>
                </c:pt>
                <c:pt idx="35">
                  <c:v>-3.0000000000000027E-2</c:v>
                </c:pt>
                <c:pt idx="36">
                  <c:v>-3.0000000000000027E-2</c:v>
                </c:pt>
                <c:pt idx="37">
                  <c:v>-3.0000000000000027E-2</c:v>
                </c:pt>
                <c:pt idx="38">
                  <c:v>-3.0000000000000027E-2</c:v>
                </c:pt>
                <c:pt idx="39">
                  <c:v>-0.03</c:v>
                </c:pt>
                <c:pt idx="40">
                  <c:v>-0.03</c:v>
                </c:pt>
                <c:pt idx="41">
                  <c:v>-0.03</c:v>
                </c:pt>
                <c:pt idx="42">
                  <c:v>-2.9999999999999971E-2</c:v>
                </c:pt>
                <c:pt idx="43">
                  <c:v>-2.9999999999999971E-2</c:v>
                </c:pt>
                <c:pt idx="44">
                  <c:v>-2.0000000000000018E-2</c:v>
                </c:pt>
                <c:pt idx="45">
                  <c:v>-2.0000000000000018E-2</c:v>
                </c:pt>
                <c:pt idx="46">
                  <c:v>-2.0000000000000018E-2</c:v>
                </c:pt>
                <c:pt idx="47">
                  <c:v>-1.9999999999999962E-2</c:v>
                </c:pt>
                <c:pt idx="48">
                  <c:v>-1.0000000000000009E-2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9.999999999999995E-3</c:v>
                </c:pt>
                <c:pt idx="54">
                  <c:v>1.0000000000000009E-2</c:v>
                </c:pt>
                <c:pt idx="55">
                  <c:v>1.9999999999999962E-2</c:v>
                </c:pt>
                <c:pt idx="56">
                  <c:v>1.999999999999999E-2</c:v>
                </c:pt>
                <c:pt idx="57">
                  <c:v>2.0000000000000018E-2</c:v>
                </c:pt>
                <c:pt idx="58">
                  <c:v>2.0000000000000018E-2</c:v>
                </c:pt>
                <c:pt idx="59">
                  <c:v>2.0000000000000018E-2</c:v>
                </c:pt>
                <c:pt idx="60">
                  <c:v>2.9999999999999971E-2</c:v>
                </c:pt>
                <c:pt idx="61">
                  <c:v>2.9999999999999971E-2</c:v>
                </c:pt>
                <c:pt idx="62">
                  <c:v>0.03</c:v>
                </c:pt>
                <c:pt idx="63">
                  <c:v>3.0000000000000027E-2</c:v>
                </c:pt>
                <c:pt idx="64">
                  <c:v>3.0000000000000027E-2</c:v>
                </c:pt>
                <c:pt idx="65">
                  <c:v>3.0000000000000027E-2</c:v>
                </c:pt>
                <c:pt idx="66">
                  <c:v>4.0000000000000008E-2</c:v>
                </c:pt>
                <c:pt idx="67">
                  <c:v>4.0000000000000008E-2</c:v>
                </c:pt>
                <c:pt idx="68">
                  <c:v>4.0000000000000036E-2</c:v>
                </c:pt>
                <c:pt idx="69">
                  <c:v>4.9999999999999933E-2</c:v>
                </c:pt>
                <c:pt idx="70">
                  <c:v>4.9999999999999989E-2</c:v>
                </c:pt>
                <c:pt idx="71">
                  <c:v>4.9999999999999989E-2</c:v>
                </c:pt>
                <c:pt idx="72">
                  <c:v>5.9999999999999942E-2</c:v>
                </c:pt>
                <c:pt idx="73">
                  <c:v>6.0000000000000053E-2</c:v>
                </c:pt>
                <c:pt idx="74">
                  <c:v>6.9999999999999951E-2</c:v>
                </c:pt>
                <c:pt idx="75">
                  <c:v>7.999999999999996E-2</c:v>
                </c:pt>
                <c:pt idx="76">
                  <c:v>8.9999999999999969E-2</c:v>
                </c:pt>
                <c:pt idx="77">
                  <c:v>8.9999999999999969E-2</c:v>
                </c:pt>
                <c:pt idx="78">
                  <c:v>0.09</c:v>
                </c:pt>
                <c:pt idx="79">
                  <c:v>0.09</c:v>
                </c:pt>
                <c:pt idx="80">
                  <c:v>0.09</c:v>
                </c:pt>
                <c:pt idx="81">
                  <c:v>9.0000000000000024E-2</c:v>
                </c:pt>
                <c:pt idx="82">
                  <c:v>9.0000000000000024E-2</c:v>
                </c:pt>
                <c:pt idx="83">
                  <c:v>9.0000000000000024E-2</c:v>
                </c:pt>
                <c:pt idx="84">
                  <c:v>9.9999999999999978E-2</c:v>
                </c:pt>
                <c:pt idx="85">
                  <c:v>9.9999999999999992E-2</c:v>
                </c:pt>
                <c:pt idx="86">
                  <c:v>0.10000000000000003</c:v>
                </c:pt>
                <c:pt idx="87">
                  <c:v>0.10999999999999999</c:v>
                </c:pt>
                <c:pt idx="88">
                  <c:v>0.10999999999999999</c:v>
                </c:pt>
                <c:pt idx="89">
                  <c:v>0.10999999999999999</c:v>
                </c:pt>
                <c:pt idx="90">
                  <c:v>0.11</c:v>
                </c:pt>
                <c:pt idx="91">
                  <c:v>0.11000000000000004</c:v>
                </c:pt>
                <c:pt idx="92">
                  <c:v>0.12</c:v>
                </c:pt>
                <c:pt idx="93">
                  <c:v>0.12000000000000001</c:v>
                </c:pt>
                <c:pt idx="94">
                  <c:v>0.12999999999999998</c:v>
                </c:pt>
                <c:pt idx="95">
                  <c:v>0.12999999999999998</c:v>
                </c:pt>
                <c:pt idx="96">
                  <c:v>0.12999999999999998</c:v>
                </c:pt>
                <c:pt idx="97">
                  <c:v>0.12999999999999998</c:v>
                </c:pt>
                <c:pt idx="98">
                  <c:v>0.13</c:v>
                </c:pt>
                <c:pt idx="99">
                  <c:v>0.13</c:v>
                </c:pt>
                <c:pt idx="100">
                  <c:v>0.13</c:v>
                </c:pt>
                <c:pt idx="101">
                  <c:v>0.13</c:v>
                </c:pt>
                <c:pt idx="102">
                  <c:v>0.14000000000000001</c:v>
                </c:pt>
                <c:pt idx="103">
                  <c:v>0.14000000000000001</c:v>
                </c:pt>
                <c:pt idx="104">
                  <c:v>0.14999999999999997</c:v>
                </c:pt>
                <c:pt idx="105">
                  <c:v>0.15000000000000002</c:v>
                </c:pt>
                <c:pt idx="106">
                  <c:v>0.16</c:v>
                </c:pt>
                <c:pt idx="107">
                  <c:v>0.25</c:v>
                </c:pt>
                <c:pt idx="108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24704"/>
        <c:axId val="127626240"/>
      </c:barChart>
      <c:catAx>
        <c:axId val="127624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7626240"/>
        <c:crosses val="autoZero"/>
        <c:auto val="1"/>
        <c:lblAlgn val="ctr"/>
        <c:lblOffset val="100"/>
        <c:noMultiLvlLbl val="0"/>
      </c:catAx>
      <c:valAx>
        <c:axId val="1276262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 b="1"/>
                </a:pPr>
                <a:r>
                  <a:rPr lang="en-US" sz="1200" b="1"/>
                  <a:t>Change in Utilisation</a:t>
                </a:r>
              </a:p>
            </c:rich>
          </c:tx>
          <c:layout>
            <c:manualLayout>
              <c:xMode val="edge"/>
              <c:yMode val="edge"/>
              <c:x val="0"/>
              <c:y val="7.7012601861393692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27624704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baseline="0"/>
              <a:t> Victorian Shared Network - Transmission Line "N-1" Utilisation </a:t>
            </a:r>
          </a:p>
          <a:p>
            <a:pPr>
              <a:defRPr/>
            </a:pPr>
            <a:r>
              <a:rPr lang="en-AU" baseline="0"/>
              <a:t>2011/12 Summer Peak Snapshot</a:t>
            </a:r>
            <a:endParaRPr lang="en-A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508560606800225E-2"/>
          <c:y val="0.15157973934160804"/>
          <c:w val="0.8894145626315122"/>
          <c:h val="0.774234597695585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11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12"/>
            <c:invertIfNegative val="0"/>
            <c:bubble3D val="0"/>
          </c:dPt>
          <c:dPt>
            <c:idx val="11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'Lines 2012'!$J$4:$J$115</c:f>
              <c:strCache>
                <c:ptCount val="112"/>
                <c:pt idx="0">
                  <c:v> 1 </c:v>
                </c:pt>
                <c:pt idx="1">
                  <c:v> 2 </c:v>
                </c:pt>
                <c:pt idx="2">
                  <c:v> 3 </c:v>
                </c:pt>
                <c:pt idx="3">
                  <c:v> 4 </c:v>
                </c:pt>
                <c:pt idx="4">
                  <c:v> 5 </c:v>
                </c:pt>
                <c:pt idx="5">
                  <c:v> 6 </c:v>
                </c:pt>
                <c:pt idx="6">
                  <c:v> 7 </c:v>
                </c:pt>
                <c:pt idx="7">
                  <c:v> 8 </c:v>
                </c:pt>
                <c:pt idx="8">
                  <c:v> 9 </c:v>
                </c:pt>
                <c:pt idx="9">
                  <c:v> 10 </c:v>
                </c:pt>
                <c:pt idx="10">
                  <c:v> 11 </c:v>
                </c:pt>
                <c:pt idx="11">
                  <c:v> 12 </c:v>
                </c:pt>
                <c:pt idx="12">
                  <c:v> 13 </c:v>
                </c:pt>
                <c:pt idx="13">
                  <c:v> 14 </c:v>
                </c:pt>
                <c:pt idx="14">
                  <c:v> 15 </c:v>
                </c:pt>
                <c:pt idx="15">
                  <c:v> 16 </c:v>
                </c:pt>
                <c:pt idx="16">
                  <c:v> 17 </c:v>
                </c:pt>
                <c:pt idx="17">
                  <c:v> 18 </c:v>
                </c:pt>
                <c:pt idx="18">
                  <c:v> 19 </c:v>
                </c:pt>
                <c:pt idx="19">
                  <c:v> 20 </c:v>
                </c:pt>
                <c:pt idx="20">
                  <c:v> 21 </c:v>
                </c:pt>
                <c:pt idx="21">
                  <c:v> 22 </c:v>
                </c:pt>
                <c:pt idx="22">
                  <c:v> 23 </c:v>
                </c:pt>
                <c:pt idx="23">
                  <c:v> 24 </c:v>
                </c:pt>
                <c:pt idx="24">
                  <c:v> 25 </c:v>
                </c:pt>
                <c:pt idx="25">
                  <c:v> 26 </c:v>
                </c:pt>
                <c:pt idx="26">
                  <c:v> 27 </c:v>
                </c:pt>
                <c:pt idx="27">
                  <c:v> 28 </c:v>
                </c:pt>
                <c:pt idx="28">
                  <c:v> 29 </c:v>
                </c:pt>
                <c:pt idx="29">
                  <c:v> 30 </c:v>
                </c:pt>
                <c:pt idx="30">
                  <c:v> 31 </c:v>
                </c:pt>
                <c:pt idx="31">
                  <c:v> 32 </c:v>
                </c:pt>
                <c:pt idx="32">
                  <c:v> 33 </c:v>
                </c:pt>
                <c:pt idx="33">
                  <c:v> 34 </c:v>
                </c:pt>
                <c:pt idx="34">
                  <c:v> 35 </c:v>
                </c:pt>
                <c:pt idx="35">
                  <c:v> 36 </c:v>
                </c:pt>
                <c:pt idx="36">
                  <c:v> 37 </c:v>
                </c:pt>
                <c:pt idx="37">
                  <c:v> 38 </c:v>
                </c:pt>
                <c:pt idx="38">
                  <c:v> 39 </c:v>
                </c:pt>
                <c:pt idx="39">
                  <c:v> 40 </c:v>
                </c:pt>
                <c:pt idx="40">
                  <c:v> 41 </c:v>
                </c:pt>
                <c:pt idx="41">
                  <c:v> 42 </c:v>
                </c:pt>
                <c:pt idx="42">
                  <c:v> 43 </c:v>
                </c:pt>
                <c:pt idx="43">
                  <c:v> 44 </c:v>
                </c:pt>
                <c:pt idx="44">
                  <c:v> 45 </c:v>
                </c:pt>
                <c:pt idx="45">
                  <c:v> 46 </c:v>
                </c:pt>
                <c:pt idx="46">
                  <c:v> 47 </c:v>
                </c:pt>
                <c:pt idx="47">
                  <c:v> 48 </c:v>
                </c:pt>
                <c:pt idx="48">
                  <c:v> 49 </c:v>
                </c:pt>
                <c:pt idx="49">
                  <c:v> 50 </c:v>
                </c:pt>
                <c:pt idx="50">
                  <c:v> 51 </c:v>
                </c:pt>
                <c:pt idx="51">
                  <c:v> 52 </c:v>
                </c:pt>
                <c:pt idx="52">
                  <c:v> 53 </c:v>
                </c:pt>
                <c:pt idx="53">
                  <c:v> 54 </c:v>
                </c:pt>
                <c:pt idx="54">
                  <c:v> 55 </c:v>
                </c:pt>
                <c:pt idx="55">
                  <c:v> 56 </c:v>
                </c:pt>
                <c:pt idx="56">
                  <c:v> 57 </c:v>
                </c:pt>
                <c:pt idx="57">
                  <c:v> 58 </c:v>
                </c:pt>
                <c:pt idx="58">
                  <c:v> 59 </c:v>
                </c:pt>
                <c:pt idx="59">
                  <c:v> 60 </c:v>
                </c:pt>
                <c:pt idx="60">
                  <c:v> 61 </c:v>
                </c:pt>
                <c:pt idx="61">
                  <c:v> 62 </c:v>
                </c:pt>
                <c:pt idx="62">
                  <c:v> 63 </c:v>
                </c:pt>
                <c:pt idx="63">
                  <c:v> 64 </c:v>
                </c:pt>
                <c:pt idx="64">
                  <c:v> 65 </c:v>
                </c:pt>
                <c:pt idx="65">
                  <c:v> 66 </c:v>
                </c:pt>
                <c:pt idx="66">
                  <c:v> 67 </c:v>
                </c:pt>
                <c:pt idx="67">
                  <c:v> 68 </c:v>
                </c:pt>
                <c:pt idx="68">
                  <c:v> 69 </c:v>
                </c:pt>
                <c:pt idx="69">
                  <c:v> 70 </c:v>
                </c:pt>
                <c:pt idx="70">
                  <c:v> 71 </c:v>
                </c:pt>
                <c:pt idx="71">
                  <c:v> 72 </c:v>
                </c:pt>
                <c:pt idx="72">
                  <c:v> 73 </c:v>
                </c:pt>
                <c:pt idx="73">
                  <c:v> 74 </c:v>
                </c:pt>
                <c:pt idx="74">
                  <c:v> 75 </c:v>
                </c:pt>
                <c:pt idx="75">
                  <c:v> 76 </c:v>
                </c:pt>
                <c:pt idx="76">
                  <c:v> 77 </c:v>
                </c:pt>
                <c:pt idx="77">
                  <c:v> 78 </c:v>
                </c:pt>
                <c:pt idx="78">
                  <c:v> 79 </c:v>
                </c:pt>
                <c:pt idx="79">
                  <c:v> 80 </c:v>
                </c:pt>
                <c:pt idx="80">
                  <c:v> 81 </c:v>
                </c:pt>
                <c:pt idx="81">
                  <c:v> 82 </c:v>
                </c:pt>
                <c:pt idx="82">
                  <c:v> 83 </c:v>
                </c:pt>
                <c:pt idx="83">
                  <c:v> 84 </c:v>
                </c:pt>
                <c:pt idx="86">
                  <c:v> 85 </c:v>
                </c:pt>
                <c:pt idx="87">
                  <c:v> 86 </c:v>
                </c:pt>
                <c:pt idx="88">
                  <c:v> 87 </c:v>
                </c:pt>
                <c:pt idx="89">
                  <c:v> 88 </c:v>
                </c:pt>
                <c:pt idx="90">
                  <c:v> 89 </c:v>
                </c:pt>
                <c:pt idx="91">
                  <c:v> 90 </c:v>
                </c:pt>
                <c:pt idx="92">
                  <c:v> 91 </c:v>
                </c:pt>
                <c:pt idx="93">
                  <c:v> 92 </c:v>
                </c:pt>
                <c:pt idx="94">
                  <c:v> 93 </c:v>
                </c:pt>
                <c:pt idx="95">
                  <c:v> 94 </c:v>
                </c:pt>
                <c:pt idx="96">
                  <c:v> 95 </c:v>
                </c:pt>
                <c:pt idx="97">
                  <c:v> 96 </c:v>
                </c:pt>
                <c:pt idx="98">
                  <c:v> 97 </c:v>
                </c:pt>
                <c:pt idx="100">
                  <c:v> 98 </c:v>
                </c:pt>
                <c:pt idx="101">
                  <c:v> 99 </c:v>
                </c:pt>
                <c:pt idx="102">
                  <c:v> 100 </c:v>
                </c:pt>
                <c:pt idx="103">
                  <c:v> 101 </c:v>
                </c:pt>
                <c:pt idx="104">
                  <c:v> 102 </c:v>
                </c:pt>
                <c:pt idx="105">
                  <c:v> 103 </c:v>
                </c:pt>
                <c:pt idx="106">
                  <c:v> 104 </c:v>
                </c:pt>
                <c:pt idx="107">
                  <c:v> 105 </c:v>
                </c:pt>
                <c:pt idx="108">
                  <c:v> 106 </c:v>
                </c:pt>
                <c:pt idx="109">
                  <c:v> 107 </c:v>
                </c:pt>
                <c:pt idx="110">
                  <c:v> 108 </c:v>
                </c:pt>
                <c:pt idx="111">
                  <c:v>Mean</c:v>
                </c:pt>
              </c:strCache>
            </c:strRef>
          </c:cat>
          <c:val>
            <c:numRef>
              <c:f>'Lines 2012'!$K$4:$K$115</c:f>
              <c:numCache>
                <c:formatCode>0%</c:formatCode>
                <c:ptCount val="112"/>
                <c:pt idx="0">
                  <c:v>0.13</c:v>
                </c:pt>
                <c:pt idx="1">
                  <c:v>0.13</c:v>
                </c:pt>
                <c:pt idx="2">
                  <c:v>0.15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0.26</c:v>
                </c:pt>
                <c:pt idx="11">
                  <c:v>0.28999999999999998</c:v>
                </c:pt>
                <c:pt idx="12">
                  <c:v>0.31</c:v>
                </c:pt>
                <c:pt idx="13">
                  <c:v>0.31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0.34</c:v>
                </c:pt>
                <c:pt idx="18">
                  <c:v>0.35</c:v>
                </c:pt>
                <c:pt idx="19">
                  <c:v>0.35</c:v>
                </c:pt>
                <c:pt idx="20">
                  <c:v>0.35</c:v>
                </c:pt>
                <c:pt idx="21">
                  <c:v>0.36</c:v>
                </c:pt>
                <c:pt idx="22">
                  <c:v>0.36</c:v>
                </c:pt>
                <c:pt idx="23">
                  <c:v>0.37</c:v>
                </c:pt>
                <c:pt idx="24">
                  <c:v>0.38</c:v>
                </c:pt>
                <c:pt idx="25">
                  <c:v>0.38</c:v>
                </c:pt>
                <c:pt idx="26">
                  <c:v>0.38</c:v>
                </c:pt>
                <c:pt idx="27">
                  <c:v>0.39</c:v>
                </c:pt>
                <c:pt idx="28">
                  <c:v>0.41</c:v>
                </c:pt>
                <c:pt idx="29">
                  <c:v>0.42</c:v>
                </c:pt>
                <c:pt idx="30">
                  <c:v>0.43</c:v>
                </c:pt>
                <c:pt idx="31">
                  <c:v>0.44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0.46</c:v>
                </c:pt>
                <c:pt idx="36">
                  <c:v>0.46</c:v>
                </c:pt>
                <c:pt idx="37">
                  <c:v>0.46</c:v>
                </c:pt>
                <c:pt idx="38">
                  <c:v>0.48</c:v>
                </c:pt>
                <c:pt idx="39">
                  <c:v>0.49</c:v>
                </c:pt>
                <c:pt idx="40">
                  <c:v>0.49</c:v>
                </c:pt>
                <c:pt idx="41">
                  <c:v>0.5</c:v>
                </c:pt>
                <c:pt idx="42">
                  <c:v>0.51</c:v>
                </c:pt>
                <c:pt idx="43">
                  <c:v>0.51</c:v>
                </c:pt>
                <c:pt idx="44">
                  <c:v>0.52</c:v>
                </c:pt>
                <c:pt idx="45">
                  <c:v>0.53</c:v>
                </c:pt>
                <c:pt idx="46">
                  <c:v>0.53</c:v>
                </c:pt>
                <c:pt idx="47">
                  <c:v>0.54</c:v>
                </c:pt>
                <c:pt idx="48">
                  <c:v>0.54</c:v>
                </c:pt>
                <c:pt idx="49">
                  <c:v>0.54</c:v>
                </c:pt>
                <c:pt idx="50">
                  <c:v>0.55000000000000004</c:v>
                </c:pt>
                <c:pt idx="51">
                  <c:v>0.55000000000000004</c:v>
                </c:pt>
                <c:pt idx="52">
                  <c:v>0.55000000000000004</c:v>
                </c:pt>
                <c:pt idx="53">
                  <c:v>0.55000000000000004</c:v>
                </c:pt>
                <c:pt idx="54">
                  <c:v>0.55000000000000004</c:v>
                </c:pt>
                <c:pt idx="55">
                  <c:v>0.55000000000000004</c:v>
                </c:pt>
                <c:pt idx="56">
                  <c:v>0.55000000000000004</c:v>
                </c:pt>
                <c:pt idx="57">
                  <c:v>0.55000000000000004</c:v>
                </c:pt>
                <c:pt idx="58">
                  <c:v>0.55000000000000004</c:v>
                </c:pt>
                <c:pt idx="59">
                  <c:v>0.55000000000000004</c:v>
                </c:pt>
                <c:pt idx="60">
                  <c:v>0.55000000000000004</c:v>
                </c:pt>
                <c:pt idx="61">
                  <c:v>0.56000000000000005</c:v>
                </c:pt>
                <c:pt idx="62">
                  <c:v>0.56000000000000005</c:v>
                </c:pt>
                <c:pt idx="63">
                  <c:v>0.56000000000000005</c:v>
                </c:pt>
                <c:pt idx="64">
                  <c:v>0.56999999999999995</c:v>
                </c:pt>
                <c:pt idx="65">
                  <c:v>0.56999999999999995</c:v>
                </c:pt>
                <c:pt idx="66">
                  <c:v>0.56999999999999995</c:v>
                </c:pt>
                <c:pt idx="67">
                  <c:v>0.57999999999999996</c:v>
                </c:pt>
                <c:pt idx="68">
                  <c:v>0.57999999999999996</c:v>
                </c:pt>
                <c:pt idx="69">
                  <c:v>0.57999999999999996</c:v>
                </c:pt>
                <c:pt idx="70">
                  <c:v>0.57999999999999996</c:v>
                </c:pt>
                <c:pt idx="71">
                  <c:v>0.57999999999999996</c:v>
                </c:pt>
                <c:pt idx="72">
                  <c:v>0.59</c:v>
                </c:pt>
                <c:pt idx="73">
                  <c:v>0.59</c:v>
                </c:pt>
                <c:pt idx="74">
                  <c:v>0.59</c:v>
                </c:pt>
                <c:pt idx="75">
                  <c:v>0.6</c:v>
                </c:pt>
                <c:pt idx="76">
                  <c:v>0.6</c:v>
                </c:pt>
                <c:pt idx="77">
                  <c:v>0.6</c:v>
                </c:pt>
                <c:pt idx="78">
                  <c:v>0.6</c:v>
                </c:pt>
                <c:pt idx="79">
                  <c:v>0.6</c:v>
                </c:pt>
                <c:pt idx="80">
                  <c:v>0.6</c:v>
                </c:pt>
                <c:pt idx="81">
                  <c:v>0.61</c:v>
                </c:pt>
                <c:pt idx="82">
                  <c:v>0.62</c:v>
                </c:pt>
                <c:pt idx="83">
                  <c:v>0.62</c:v>
                </c:pt>
                <c:pt idx="84">
                  <c:v>0.62</c:v>
                </c:pt>
                <c:pt idx="85">
                  <c:v>0.63</c:v>
                </c:pt>
                <c:pt idx="86">
                  <c:v>0.64</c:v>
                </c:pt>
                <c:pt idx="87">
                  <c:v>0.64</c:v>
                </c:pt>
                <c:pt idx="88">
                  <c:v>0.64</c:v>
                </c:pt>
                <c:pt idx="89">
                  <c:v>0.64</c:v>
                </c:pt>
                <c:pt idx="90">
                  <c:v>0.64</c:v>
                </c:pt>
                <c:pt idx="91">
                  <c:v>0.65</c:v>
                </c:pt>
                <c:pt idx="92">
                  <c:v>0.66</c:v>
                </c:pt>
                <c:pt idx="93">
                  <c:v>0.66</c:v>
                </c:pt>
                <c:pt idx="94">
                  <c:v>0.66</c:v>
                </c:pt>
                <c:pt idx="95">
                  <c:v>0.68</c:v>
                </c:pt>
                <c:pt idx="96">
                  <c:v>0.7</c:v>
                </c:pt>
                <c:pt idx="97">
                  <c:v>0.71</c:v>
                </c:pt>
                <c:pt idx="98">
                  <c:v>0.71</c:v>
                </c:pt>
                <c:pt idx="99">
                  <c:v>0.73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0.77</c:v>
                </c:pt>
                <c:pt idx="106">
                  <c:v>0.82</c:v>
                </c:pt>
                <c:pt idx="107">
                  <c:v>0.83</c:v>
                </c:pt>
                <c:pt idx="108">
                  <c:v>0.83</c:v>
                </c:pt>
                <c:pt idx="109">
                  <c:v>0.84</c:v>
                </c:pt>
                <c:pt idx="110">
                  <c:v>0.84</c:v>
                </c:pt>
                <c:pt idx="111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16224"/>
        <c:axId val="113318144"/>
      </c:barChart>
      <c:catAx>
        <c:axId val="11331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Line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13318144"/>
        <c:crosses val="autoZero"/>
        <c:auto val="1"/>
        <c:lblAlgn val="ctr"/>
        <c:lblOffset val="100"/>
        <c:tickLblSkip val="115"/>
        <c:noMultiLvlLbl val="0"/>
      </c:catAx>
      <c:valAx>
        <c:axId val="1133181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 b="1"/>
                  <a:t>Utilisatio</a:t>
                </a:r>
                <a:r>
                  <a:rPr lang="en-US" sz="1400"/>
                  <a:t>n</a:t>
                </a:r>
              </a:p>
            </c:rich>
          </c:tx>
          <c:layout>
            <c:manualLayout>
              <c:xMode val="edge"/>
              <c:yMode val="edge"/>
              <c:x val="3.9487179157288062E-2"/>
              <c:y val="8.4747043581427831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13316224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9910" cy="60822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0.07591</cdr:x>
      <cdr:y>0.61211</cdr:y>
    </cdr:from>
    <cdr:to>
      <cdr:x>0.9635</cdr:x>
      <cdr:y>0.61211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707572" y="3714750"/>
          <a:ext cx="8273143" cy="0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29910" cy="60822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0.07591</cdr:x>
      <cdr:y>0.47982</cdr:y>
    </cdr:from>
    <cdr:to>
      <cdr:x>0.9635</cdr:x>
      <cdr:y>0.47982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707549" y="2911943"/>
          <a:ext cx="8273131" cy="0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opLeftCell="C108" zoomScale="115" zoomScaleNormal="115" workbookViewId="0">
      <selection activeCell="C120" sqref="A120:XFD136"/>
    </sheetView>
  </sheetViews>
  <sheetFormatPr defaultRowHeight="12.75" x14ac:dyDescent="0.2"/>
  <cols>
    <col min="1" max="1" width="9.140625" style="2"/>
    <col min="2" max="2" width="24.7109375" style="2" bestFit="1" customWidth="1"/>
    <col min="3" max="3" width="14.42578125" style="2" bestFit="1" customWidth="1"/>
    <col min="4" max="4" width="15" style="2" bestFit="1" customWidth="1"/>
    <col min="5" max="5" width="10.28515625" style="2" bestFit="1" customWidth="1"/>
    <col min="6" max="6" width="12.42578125" style="2" bestFit="1" customWidth="1"/>
    <col min="7" max="7" width="14.140625" style="2" bestFit="1" customWidth="1"/>
    <col min="8" max="16384" width="9.140625" style="2"/>
  </cols>
  <sheetData>
    <row r="1" spans="1:10" x14ac:dyDescent="0.2">
      <c r="A1" s="4" t="s">
        <v>19</v>
      </c>
    </row>
    <row r="2" spans="1:10" x14ac:dyDescent="0.2">
      <c r="B2" s="2" t="s">
        <v>0</v>
      </c>
      <c r="C2" s="19" t="s">
        <v>0</v>
      </c>
      <c r="D2" s="19"/>
    </row>
    <row r="3" spans="1:10" x14ac:dyDescent="0.2">
      <c r="A3" s="2" t="s">
        <v>11</v>
      </c>
      <c r="B3" s="2" t="s">
        <v>17</v>
      </c>
      <c r="C3" s="2" t="s">
        <v>1</v>
      </c>
      <c r="D3" s="2" t="s">
        <v>2</v>
      </c>
      <c r="E3" s="2" t="s">
        <v>20</v>
      </c>
      <c r="F3" s="2" t="s">
        <v>3</v>
      </c>
      <c r="G3" s="2" t="s">
        <v>4</v>
      </c>
    </row>
    <row r="4" spans="1:10" x14ac:dyDescent="0.2">
      <c r="A4" s="5" t="s">
        <v>16</v>
      </c>
      <c r="B4" s="2" t="s">
        <v>8</v>
      </c>
      <c r="C4" s="2" t="s">
        <v>5</v>
      </c>
      <c r="D4" s="2" t="s">
        <v>6</v>
      </c>
      <c r="E4" s="2">
        <v>500</v>
      </c>
      <c r="F4" s="6">
        <v>0.35</v>
      </c>
      <c r="G4" s="6">
        <v>0.52</v>
      </c>
      <c r="H4" s="2">
        <v>1</v>
      </c>
      <c r="I4" s="11">
        <v>0.02</v>
      </c>
      <c r="J4" s="11">
        <v>7.0000000000000007E-2</v>
      </c>
    </row>
    <row r="5" spans="1:10" x14ac:dyDescent="0.2">
      <c r="A5" s="5" t="s">
        <v>16</v>
      </c>
      <c r="B5" s="2" t="s">
        <v>8</v>
      </c>
      <c r="C5" s="2" t="s">
        <v>5</v>
      </c>
      <c r="D5" s="2" t="s">
        <v>6</v>
      </c>
      <c r="E5" s="2">
        <v>500</v>
      </c>
      <c r="F5" s="6">
        <v>0.33</v>
      </c>
      <c r="G5" s="6">
        <v>0.5</v>
      </c>
      <c r="H5" s="2">
        <v>2</v>
      </c>
      <c r="I5" s="11">
        <v>0.03</v>
      </c>
      <c r="J5" s="11">
        <v>0.12</v>
      </c>
    </row>
    <row r="6" spans="1:10" x14ac:dyDescent="0.2">
      <c r="A6" s="5" t="s">
        <v>16</v>
      </c>
      <c r="B6" s="2" t="s">
        <v>8</v>
      </c>
      <c r="C6" s="2" t="s">
        <v>5</v>
      </c>
      <c r="D6" s="2" t="s">
        <v>6</v>
      </c>
      <c r="E6" s="2">
        <v>500</v>
      </c>
      <c r="F6" s="6">
        <v>0.33</v>
      </c>
      <c r="G6" s="6">
        <v>0.5</v>
      </c>
      <c r="H6" s="2">
        <v>3</v>
      </c>
      <c r="I6" s="11">
        <v>0.03</v>
      </c>
      <c r="J6" s="11">
        <v>0.13</v>
      </c>
    </row>
    <row r="7" spans="1:10" x14ac:dyDescent="0.2">
      <c r="A7" s="5" t="s">
        <v>16</v>
      </c>
      <c r="B7" s="2" t="s">
        <v>8</v>
      </c>
      <c r="C7" s="2" t="s">
        <v>18</v>
      </c>
      <c r="D7" s="2" t="s">
        <v>6</v>
      </c>
      <c r="E7" s="2">
        <v>500</v>
      </c>
      <c r="F7" s="6">
        <v>0.42</v>
      </c>
      <c r="G7" s="6">
        <v>0.54</v>
      </c>
      <c r="H7" s="2">
        <v>4</v>
      </c>
      <c r="I7" s="11">
        <v>0.03</v>
      </c>
      <c r="J7" s="11">
        <v>0.14000000000000001</v>
      </c>
    </row>
    <row r="8" spans="1:10" x14ac:dyDescent="0.2">
      <c r="A8" s="5" t="s">
        <v>16</v>
      </c>
      <c r="B8" s="2" t="s">
        <v>8</v>
      </c>
      <c r="C8" s="2" t="s">
        <v>18</v>
      </c>
      <c r="D8" s="2" t="s">
        <v>6</v>
      </c>
      <c r="E8" s="2">
        <v>500</v>
      </c>
      <c r="F8" s="6">
        <v>0.42</v>
      </c>
      <c r="G8" s="6">
        <v>0.54</v>
      </c>
      <c r="H8" s="2">
        <v>5</v>
      </c>
      <c r="I8" s="11">
        <v>7.0000000000000007E-2</v>
      </c>
      <c r="J8" s="11">
        <v>0.14000000000000001</v>
      </c>
    </row>
    <row r="9" spans="1:10" x14ac:dyDescent="0.2">
      <c r="A9" s="5" t="s">
        <v>16</v>
      </c>
      <c r="B9" s="2" t="s">
        <v>8</v>
      </c>
      <c r="C9" s="2" t="s">
        <v>21</v>
      </c>
      <c r="D9" s="2" t="s">
        <v>6</v>
      </c>
      <c r="E9" s="2">
        <v>500</v>
      </c>
      <c r="F9" s="6">
        <v>0.38</v>
      </c>
      <c r="G9" s="6">
        <v>0.53</v>
      </c>
      <c r="H9" s="2">
        <v>6</v>
      </c>
      <c r="I9" s="11">
        <v>7.0000000000000007E-2</v>
      </c>
      <c r="J9" s="11">
        <v>0.16</v>
      </c>
    </row>
    <row r="10" spans="1:10" x14ac:dyDescent="0.2">
      <c r="A10" s="5" t="s">
        <v>16</v>
      </c>
      <c r="B10" s="2" t="s">
        <v>8</v>
      </c>
      <c r="C10" s="2" t="s">
        <v>22</v>
      </c>
      <c r="D10" s="2" t="s">
        <v>6</v>
      </c>
      <c r="E10" s="2">
        <v>500</v>
      </c>
      <c r="F10" s="6">
        <v>0.35</v>
      </c>
      <c r="G10" s="6">
        <v>0.52</v>
      </c>
      <c r="H10" s="2">
        <v>7</v>
      </c>
      <c r="I10" s="11">
        <v>0.08</v>
      </c>
      <c r="J10" s="11">
        <v>0.2</v>
      </c>
    </row>
    <row r="11" spans="1:10" x14ac:dyDescent="0.2">
      <c r="A11" s="5" t="s">
        <v>16</v>
      </c>
      <c r="B11" s="2" t="s">
        <v>8</v>
      </c>
      <c r="C11" s="2" t="s">
        <v>23</v>
      </c>
      <c r="D11" s="2" t="s">
        <v>22</v>
      </c>
      <c r="E11" s="2">
        <v>220</v>
      </c>
      <c r="F11" s="6">
        <v>0.64</v>
      </c>
      <c r="G11" s="6">
        <v>0.7</v>
      </c>
      <c r="H11" s="2">
        <v>8</v>
      </c>
      <c r="I11" s="11">
        <v>0.08</v>
      </c>
      <c r="J11" s="11">
        <v>0.2</v>
      </c>
    </row>
    <row r="12" spans="1:10" x14ac:dyDescent="0.2">
      <c r="A12" s="5" t="s">
        <v>16</v>
      </c>
      <c r="B12" s="2" t="s">
        <v>8</v>
      </c>
      <c r="C12" s="2" t="s">
        <v>23</v>
      </c>
      <c r="D12" s="2" t="s">
        <v>22</v>
      </c>
      <c r="E12" s="2">
        <v>220</v>
      </c>
      <c r="F12" s="6">
        <v>0.65</v>
      </c>
      <c r="G12" s="6">
        <v>0.72</v>
      </c>
      <c r="H12" s="2">
        <v>9</v>
      </c>
      <c r="I12" s="11">
        <v>0.08</v>
      </c>
      <c r="J12" s="11">
        <v>0.25</v>
      </c>
    </row>
    <row r="13" spans="1:10" x14ac:dyDescent="0.2">
      <c r="A13" s="5" t="s">
        <v>16</v>
      </c>
      <c r="B13" s="2" t="s">
        <v>8</v>
      </c>
      <c r="C13" s="2" t="s">
        <v>23</v>
      </c>
      <c r="D13" s="2" t="s">
        <v>22</v>
      </c>
      <c r="E13" s="2">
        <v>220</v>
      </c>
      <c r="F13" s="6">
        <v>0.65</v>
      </c>
      <c r="G13" s="6">
        <v>0.72</v>
      </c>
      <c r="H13" s="2">
        <v>10</v>
      </c>
      <c r="I13" s="11">
        <v>0.09</v>
      </c>
      <c r="J13" s="11">
        <v>0.25</v>
      </c>
    </row>
    <row r="14" spans="1:10" x14ac:dyDescent="0.2">
      <c r="A14" s="5" t="s">
        <v>16</v>
      </c>
      <c r="B14" s="2" t="s">
        <v>8</v>
      </c>
      <c r="C14" s="2" t="s">
        <v>23</v>
      </c>
      <c r="D14" s="2" t="s">
        <v>22</v>
      </c>
      <c r="E14" s="2">
        <v>220</v>
      </c>
      <c r="F14" s="6">
        <v>0.5</v>
      </c>
      <c r="G14" s="6">
        <v>0.62</v>
      </c>
      <c r="H14" s="2">
        <v>11</v>
      </c>
      <c r="I14" s="11">
        <v>0.1</v>
      </c>
      <c r="J14" s="11">
        <v>0.26</v>
      </c>
    </row>
    <row r="15" spans="1:10" x14ac:dyDescent="0.2">
      <c r="A15" s="5" t="s">
        <v>16</v>
      </c>
      <c r="B15" s="2" t="s">
        <v>8</v>
      </c>
      <c r="C15" s="2" t="s">
        <v>23</v>
      </c>
      <c r="D15" s="2" t="s">
        <v>6</v>
      </c>
      <c r="E15" s="2">
        <v>220</v>
      </c>
      <c r="F15" s="6">
        <v>0.56999999999999995</v>
      </c>
      <c r="G15" s="6">
        <v>0.67</v>
      </c>
      <c r="H15" s="2">
        <v>12</v>
      </c>
      <c r="I15" s="11">
        <v>0.1</v>
      </c>
      <c r="J15" s="11">
        <v>0.26</v>
      </c>
    </row>
    <row r="16" spans="1:10" x14ac:dyDescent="0.2">
      <c r="A16" s="5" t="s">
        <v>16</v>
      </c>
      <c r="B16" s="2" t="s">
        <v>8</v>
      </c>
      <c r="C16" s="2" t="s">
        <v>23</v>
      </c>
      <c r="D16" s="2" t="s">
        <v>6</v>
      </c>
      <c r="E16" s="2">
        <v>220</v>
      </c>
      <c r="F16" s="6">
        <v>0.59</v>
      </c>
      <c r="G16" s="7">
        <v>0.5</v>
      </c>
      <c r="H16" s="2">
        <v>13</v>
      </c>
      <c r="I16" s="11">
        <v>0.11</v>
      </c>
      <c r="J16" s="11">
        <v>0.28000000000000003</v>
      </c>
    </row>
    <row r="17" spans="1:10" x14ac:dyDescent="0.2">
      <c r="A17" s="5" t="s">
        <v>16</v>
      </c>
      <c r="B17" s="2" t="s">
        <v>8</v>
      </c>
      <c r="C17" s="2" t="s">
        <v>22</v>
      </c>
      <c r="D17" s="2" t="s">
        <v>6</v>
      </c>
      <c r="E17" s="2">
        <v>220</v>
      </c>
      <c r="F17" s="6">
        <v>0.38</v>
      </c>
      <c r="G17" s="6">
        <v>0.4</v>
      </c>
      <c r="H17" s="2">
        <v>14</v>
      </c>
      <c r="I17" s="11">
        <v>0.12</v>
      </c>
      <c r="J17" s="11">
        <v>0.28000000000000003</v>
      </c>
    </row>
    <row r="18" spans="1:10" x14ac:dyDescent="0.2">
      <c r="A18" s="5" t="s">
        <v>16</v>
      </c>
      <c r="B18" s="2" t="s">
        <v>8</v>
      </c>
      <c r="C18" s="2" t="s">
        <v>22</v>
      </c>
      <c r="D18" s="2" t="s">
        <v>6</v>
      </c>
      <c r="E18" s="2">
        <v>220</v>
      </c>
      <c r="F18" s="6">
        <v>0.38</v>
      </c>
      <c r="G18" s="6">
        <v>0.4</v>
      </c>
      <c r="H18" s="2">
        <v>15</v>
      </c>
      <c r="I18" s="11">
        <v>0.12</v>
      </c>
      <c r="J18" s="11">
        <v>0.3</v>
      </c>
    </row>
    <row r="19" spans="1:10" x14ac:dyDescent="0.2">
      <c r="A19" s="5" t="s">
        <v>16</v>
      </c>
      <c r="B19" s="2" t="s">
        <v>8</v>
      </c>
      <c r="C19" s="2" t="s">
        <v>6</v>
      </c>
      <c r="D19" s="2" t="s">
        <v>24</v>
      </c>
      <c r="E19" s="2">
        <v>220</v>
      </c>
      <c r="F19" s="6">
        <v>0.08</v>
      </c>
      <c r="G19" s="6">
        <v>0.71</v>
      </c>
      <c r="H19" s="2">
        <v>16</v>
      </c>
      <c r="I19" s="11">
        <v>0.12</v>
      </c>
      <c r="J19" s="11">
        <v>0.31</v>
      </c>
    </row>
    <row r="20" spans="1:10" x14ac:dyDescent="0.2">
      <c r="A20" s="5" t="s">
        <v>16</v>
      </c>
      <c r="B20" s="2" t="s">
        <v>8</v>
      </c>
      <c r="C20" s="2" t="s">
        <v>6</v>
      </c>
      <c r="D20" s="2" t="s">
        <v>24</v>
      </c>
      <c r="E20" s="2">
        <v>220</v>
      </c>
      <c r="F20" s="6">
        <v>0.13</v>
      </c>
      <c r="G20" s="6">
        <v>0.68</v>
      </c>
      <c r="H20" s="2">
        <v>17</v>
      </c>
      <c r="I20" s="11">
        <v>0.13</v>
      </c>
      <c r="J20" s="11">
        <v>0.31</v>
      </c>
    </row>
    <row r="21" spans="1:10" x14ac:dyDescent="0.2">
      <c r="A21" s="5" t="s">
        <v>16</v>
      </c>
      <c r="B21" s="2" t="s">
        <v>8</v>
      </c>
      <c r="C21" s="2" t="s">
        <v>6</v>
      </c>
      <c r="D21" s="2" t="s">
        <v>24</v>
      </c>
      <c r="E21" s="2">
        <v>220</v>
      </c>
      <c r="F21" s="6">
        <v>7.0000000000000007E-2</v>
      </c>
      <c r="G21" s="6">
        <v>0.51</v>
      </c>
      <c r="H21" s="2">
        <v>18</v>
      </c>
      <c r="I21" s="11">
        <v>0.13</v>
      </c>
      <c r="J21" s="11">
        <v>0.31</v>
      </c>
    </row>
    <row r="22" spans="1:10" x14ac:dyDescent="0.2">
      <c r="A22" s="5" t="s">
        <v>16</v>
      </c>
      <c r="B22" s="2" t="s">
        <v>8</v>
      </c>
      <c r="C22" s="2" t="s">
        <v>6</v>
      </c>
      <c r="D22" s="2" t="s">
        <v>24</v>
      </c>
      <c r="E22" s="2">
        <v>220</v>
      </c>
      <c r="F22" s="6">
        <v>0.24</v>
      </c>
      <c r="G22" s="6">
        <v>0.31</v>
      </c>
      <c r="H22" s="2">
        <v>19</v>
      </c>
      <c r="I22" s="11">
        <v>0.13</v>
      </c>
      <c r="J22" s="11">
        <v>0.31</v>
      </c>
    </row>
    <row r="23" spans="1:10" x14ac:dyDescent="0.2">
      <c r="A23" s="5" t="s">
        <v>16</v>
      </c>
      <c r="B23" s="2" t="s">
        <v>8</v>
      </c>
      <c r="C23" s="2" t="s">
        <v>6</v>
      </c>
      <c r="D23" s="2" t="s">
        <v>25</v>
      </c>
      <c r="E23" s="2">
        <v>220</v>
      </c>
      <c r="F23" s="6">
        <v>0.16</v>
      </c>
      <c r="G23" s="6">
        <v>0.36</v>
      </c>
      <c r="H23" s="2">
        <v>20</v>
      </c>
      <c r="I23" s="11">
        <v>0.13</v>
      </c>
      <c r="J23" s="11">
        <v>0.32</v>
      </c>
    </row>
    <row r="24" spans="1:10" x14ac:dyDescent="0.2">
      <c r="A24" s="5" t="s">
        <v>16</v>
      </c>
      <c r="B24" s="2" t="s">
        <v>8</v>
      </c>
      <c r="C24" s="2" t="s">
        <v>24</v>
      </c>
      <c r="D24" s="2" t="s">
        <v>25</v>
      </c>
      <c r="E24" s="2">
        <v>220</v>
      </c>
      <c r="F24" s="6">
        <v>0.56999999999999995</v>
      </c>
      <c r="G24" s="6">
        <v>0.86</v>
      </c>
      <c r="H24" s="2">
        <v>21</v>
      </c>
      <c r="I24" s="11">
        <v>0.15</v>
      </c>
      <c r="J24" s="11">
        <v>0.32</v>
      </c>
    </row>
    <row r="25" spans="1:10" x14ac:dyDescent="0.2">
      <c r="A25" s="5" t="s">
        <v>16</v>
      </c>
      <c r="B25" s="2" t="s">
        <v>8</v>
      </c>
      <c r="C25" s="2" t="s">
        <v>24</v>
      </c>
      <c r="D25" s="2" t="s">
        <v>25</v>
      </c>
      <c r="E25" s="2">
        <v>220</v>
      </c>
      <c r="F25" s="6">
        <v>0.54</v>
      </c>
      <c r="G25" s="6">
        <v>0.65</v>
      </c>
      <c r="H25" s="2">
        <v>22</v>
      </c>
      <c r="I25" s="11">
        <v>0.16</v>
      </c>
      <c r="J25" s="11">
        <v>0.32</v>
      </c>
    </row>
    <row r="26" spans="1:10" x14ac:dyDescent="0.2">
      <c r="A26" s="5" t="s">
        <v>15</v>
      </c>
      <c r="B26" s="2" t="s">
        <v>7</v>
      </c>
      <c r="C26" s="2" t="s">
        <v>26</v>
      </c>
      <c r="D26" s="2" t="s">
        <v>27</v>
      </c>
      <c r="E26" s="2">
        <v>275</v>
      </c>
      <c r="F26" s="6">
        <v>0.17</v>
      </c>
      <c r="G26" s="6">
        <v>0.32</v>
      </c>
      <c r="H26" s="2">
        <v>23</v>
      </c>
      <c r="I26" s="11">
        <v>0.16</v>
      </c>
      <c r="J26" s="11">
        <v>0.35</v>
      </c>
    </row>
    <row r="27" spans="1:10" x14ac:dyDescent="0.2">
      <c r="A27" s="5" t="s">
        <v>15</v>
      </c>
      <c r="B27" s="2" t="s">
        <v>7</v>
      </c>
      <c r="C27" s="2" t="s">
        <v>26</v>
      </c>
      <c r="D27" s="2" t="s">
        <v>28</v>
      </c>
      <c r="E27" s="2">
        <v>500</v>
      </c>
      <c r="F27" s="6">
        <v>0.12</v>
      </c>
      <c r="G27" s="6">
        <v>0.2</v>
      </c>
      <c r="H27" s="2">
        <v>24</v>
      </c>
      <c r="I27" s="11">
        <v>0.16</v>
      </c>
      <c r="J27" s="11">
        <v>0.36</v>
      </c>
    </row>
    <row r="28" spans="1:10" x14ac:dyDescent="0.2">
      <c r="A28" s="5" t="s">
        <v>15</v>
      </c>
      <c r="B28" s="2" t="s">
        <v>7</v>
      </c>
      <c r="C28" s="2" t="s">
        <v>26</v>
      </c>
      <c r="D28" s="2" t="s">
        <v>28</v>
      </c>
      <c r="E28" s="2">
        <v>500</v>
      </c>
      <c r="F28" s="6">
        <v>0.08</v>
      </c>
      <c r="G28" s="6">
        <v>0.13</v>
      </c>
      <c r="H28" s="2">
        <v>25</v>
      </c>
      <c r="I28" s="11">
        <v>0.17</v>
      </c>
      <c r="J28" s="11">
        <v>0.38</v>
      </c>
    </row>
    <row r="29" spans="1:10" x14ac:dyDescent="0.2">
      <c r="A29" s="5" t="s">
        <v>15</v>
      </c>
      <c r="B29" s="2" t="s">
        <v>7</v>
      </c>
      <c r="C29" s="2" t="s">
        <v>26</v>
      </c>
      <c r="D29" s="2" t="s">
        <v>29</v>
      </c>
      <c r="E29" s="2">
        <v>500</v>
      </c>
      <c r="F29" s="6">
        <v>0.27</v>
      </c>
      <c r="G29" s="6">
        <v>0.53</v>
      </c>
      <c r="H29" s="2">
        <v>26</v>
      </c>
      <c r="I29" s="11">
        <v>0.18</v>
      </c>
      <c r="J29" s="11">
        <v>0.39</v>
      </c>
    </row>
    <row r="30" spans="1:10" x14ac:dyDescent="0.2">
      <c r="A30" s="5" t="s">
        <v>15</v>
      </c>
      <c r="B30" s="2" t="s">
        <v>7</v>
      </c>
      <c r="C30" s="2" t="s">
        <v>26</v>
      </c>
      <c r="D30" s="2" t="s">
        <v>29</v>
      </c>
      <c r="E30" s="2">
        <v>500</v>
      </c>
      <c r="F30" s="6">
        <v>0.27</v>
      </c>
      <c r="G30" s="6">
        <v>0.53</v>
      </c>
      <c r="H30" s="2">
        <v>27</v>
      </c>
      <c r="I30" s="11">
        <v>0.19</v>
      </c>
      <c r="J30" s="11">
        <v>0.4</v>
      </c>
    </row>
    <row r="31" spans="1:10" x14ac:dyDescent="0.2">
      <c r="A31" s="5" t="s">
        <v>15</v>
      </c>
      <c r="B31" s="2" t="s">
        <v>7</v>
      </c>
      <c r="C31" s="2" t="s">
        <v>28</v>
      </c>
      <c r="D31" s="2" t="s">
        <v>30</v>
      </c>
      <c r="E31" s="2">
        <v>500</v>
      </c>
      <c r="F31" s="6">
        <v>0.22</v>
      </c>
      <c r="G31" s="6">
        <v>0.4</v>
      </c>
      <c r="H31" s="2">
        <v>28</v>
      </c>
      <c r="I31" s="11">
        <v>0.19</v>
      </c>
      <c r="J31" s="11">
        <v>0.4</v>
      </c>
    </row>
    <row r="32" spans="1:10" x14ac:dyDescent="0.2">
      <c r="A32" s="5" t="s">
        <v>15</v>
      </c>
      <c r="B32" s="2" t="s">
        <v>7</v>
      </c>
      <c r="C32" s="2" t="s">
        <v>28</v>
      </c>
      <c r="D32" s="2" t="s">
        <v>30</v>
      </c>
      <c r="E32" s="2">
        <v>500</v>
      </c>
      <c r="F32" s="6">
        <v>0.22</v>
      </c>
      <c r="G32" s="6">
        <v>0.4</v>
      </c>
      <c r="H32" s="2">
        <v>29</v>
      </c>
      <c r="I32" s="11">
        <v>0.19</v>
      </c>
      <c r="J32" s="11">
        <v>0.4</v>
      </c>
    </row>
    <row r="33" spans="1:10" x14ac:dyDescent="0.2">
      <c r="A33" s="5" t="s">
        <v>14</v>
      </c>
      <c r="B33" s="2" t="s">
        <v>31</v>
      </c>
      <c r="C33" s="2" t="s">
        <v>18</v>
      </c>
      <c r="D33" s="2" t="s">
        <v>32</v>
      </c>
      <c r="E33" s="2">
        <v>330</v>
      </c>
      <c r="F33" s="3">
        <v>0.43</v>
      </c>
      <c r="G33" s="3">
        <v>0.71</v>
      </c>
      <c r="H33" s="2">
        <v>30</v>
      </c>
      <c r="I33" s="11">
        <v>0.19</v>
      </c>
      <c r="J33" s="11">
        <v>0.4</v>
      </c>
    </row>
    <row r="34" spans="1:10" x14ac:dyDescent="0.2">
      <c r="A34" s="5" t="s">
        <v>14</v>
      </c>
      <c r="B34" s="2" t="s">
        <v>31</v>
      </c>
      <c r="C34" s="2" t="s">
        <v>18</v>
      </c>
      <c r="D34" s="2" t="s">
        <v>32</v>
      </c>
      <c r="E34" s="2">
        <v>330</v>
      </c>
      <c r="F34" s="3">
        <v>0.43</v>
      </c>
      <c r="G34" s="3">
        <v>0.71</v>
      </c>
      <c r="H34" s="2">
        <v>31</v>
      </c>
      <c r="I34" s="11">
        <v>0.22</v>
      </c>
      <c r="J34" s="11">
        <v>0.4</v>
      </c>
    </row>
    <row r="35" spans="1:10" x14ac:dyDescent="0.2">
      <c r="A35" s="5" t="s">
        <v>14</v>
      </c>
      <c r="B35" s="2" t="s">
        <v>31</v>
      </c>
      <c r="C35" s="2" t="s">
        <v>32</v>
      </c>
      <c r="D35" s="2" t="s">
        <v>33</v>
      </c>
      <c r="E35" s="2">
        <v>330</v>
      </c>
      <c r="F35" s="3">
        <v>0.52</v>
      </c>
      <c r="G35" s="3">
        <v>0.86</v>
      </c>
      <c r="H35" s="2">
        <v>32</v>
      </c>
      <c r="I35" s="11">
        <v>0.22</v>
      </c>
      <c r="J35" s="11">
        <v>0.4</v>
      </c>
    </row>
    <row r="36" spans="1:10" x14ac:dyDescent="0.2">
      <c r="A36" s="5" t="s">
        <v>14</v>
      </c>
      <c r="B36" s="2" t="s">
        <v>31</v>
      </c>
      <c r="C36" s="2" t="s">
        <v>32</v>
      </c>
      <c r="D36" s="2" t="s">
        <v>33</v>
      </c>
      <c r="E36" s="2">
        <v>330</v>
      </c>
      <c r="F36" s="3">
        <v>0.52</v>
      </c>
      <c r="G36" s="3">
        <v>0.86</v>
      </c>
      <c r="H36" s="2">
        <v>33</v>
      </c>
      <c r="I36" s="11">
        <v>0.22</v>
      </c>
      <c r="J36" s="11">
        <v>0.41</v>
      </c>
    </row>
    <row r="37" spans="1:10" x14ac:dyDescent="0.2">
      <c r="A37" s="5" t="s">
        <v>14</v>
      </c>
      <c r="B37" s="2" t="s">
        <v>31</v>
      </c>
      <c r="C37" s="2" t="s">
        <v>32</v>
      </c>
      <c r="D37" s="2" t="s">
        <v>34</v>
      </c>
      <c r="E37" s="2">
        <v>330</v>
      </c>
      <c r="F37" s="3">
        <v>0.1</v>
      </c>
      <c r="G37" s="3">
        <v>0.16</v>
      </c>
      <c r="H37" s="2">
        <v>34</v>
      </c>
      <c r="I37" s="11">
        <v>0.22</v>
      </c>
      <c r="J37" s="11">
        <v>0.43</v>
      </c>
    </row>
    <row r="38" spans="1:10" x14ac:dyDescent="0.2">
      <c r="A38" s="5" t="s">
        <v>14</v>
      </c>
      <c r="B38" s="2" t="s">
        <v>31</v>
      </c>
      <c r="C38" s="2" t="s">
        <v>34</v>
      </c>
      <c r="D38" s="2" t="s">
        <v>35</v>
      </c>
      <c r="E38" s="2">
        <v>330</v>
      </c>
      <c r="F38" s="3">
        <v>0.09</v>
      </c>
      <c r="G38" s="9">
        <v>7.0000000000000007E-2</v>
      </c>
      <c r="H38" s="2">
        <v>35</v>
      </c>
      <c r="I38" s="11">
        <v>0.24</v>
      </c>
      <c r="J38" s="11">
        <v>0.43</v>
      </c>
    </row>
    <row r="39" spans="1:10" x14ac:dyDescent="0.2">
      <c r="A39" s="5" t="s">
        <v>14</v>
      </c>
      <c r="B39" s="2" t="s">
        <v>31</v>
      </c>
      <c r="C39" s="2" t="s">
        <v>32</v>
      </c>
      <c r="D39" s="2" t="s">
        <v>36</v>
      </c>
      <c r="E39" s="2">
        <v>220</v>
      </c>
      <c r="F39" s="3">
        <v>0.4</v>
      </c>
      <c r="G39" s="3">
        <v>0.83</v>
      </c>
      <c r="H39" s="2">
        <v>36</v>
      </c>
      <c r="I39" s="11">
        <v>0.24</v>
      </c>
      <c r="J39" s="11">
        <v>0.44</v>
      </c>
    </row>
    <row r="40" spans="1:10" x14ac:dyDescent="0.2">
      <c r="A40" s="5" t="s">
        <v>14</v>
      </c>
      <c r="B40" s="2" t="s">
        <v>31</v>
      </c>
      <c r="C40" s="2" t="s">
        <v>32</v>
      </c>
      <c r="D40" s="2" t="s">
        <v>36</v>
      </c>
      <c r="E40" s="2">
        <v>220</v>
      </c>
      <c r="F40" s="3">
        <v>0.4</v>
      </c>
      <c r="G40" s="3">
        <v>0.83</v>
      </c>
      <c r="H40" s="2">
        <v>37</v>
      </c>
      <c r="I40" s="11">
        <v>0.25</v>
      </c>
      <c r="J40" s="11">
        <v>0.44</v>
      </c>
    </row>
    <row r="41" spans="1:10" x14ac:dyDescent="0.2">
      <c r="A41" s="5" t="s">
        <v>14</v>
      </c>
      <c r="B41" s="2" t="s">
        <v>31</v>
      </c>
      <c r="C41" s="2" t="s">
        <v>36</v>
      </c>
      <c r="D41" s="2" t="s">
        <v>37</v>
      </c>
      <c r="E41" s="2">
        <v>220</v>
      </c>
      <c r="F41" s="3">
        <v>0.59</v>
      </c>
      <c r="G41" s="8"/>
      <c r="H41" s="2">
        <v>38</v>
      </c>
      <c r="I41" s="11">
        <v>0.25</v>
      </c>
      <c r="J41" s="11">
        <v>0.44</v>
      </c>
    </row>
    <row r="42" spans="1:10" x14ac:dyDescent="0.2">
      <c r="A42" s="5" t="s">
        <v>14</v>
      </c>
      <c r="B42" s="2" t="s">
        <v>31</v>
      </c>
      <c r="C42" s="2" t="s">
        <v>36</v>
      </c>
      <c r="D42" s="2" t="s">
        <v>38</v>
      </c>
      <c r="E42" s="2">
        <v>220</v>
      </c>
      <c r="F42" s="3">
        <v>0.87</v>
      </c>
      <c r="G42" s="8"/>
      <c r="H42" s="2">
        <v>39</v>
      </c>
      <c r="I42" s="11">
        <v>0.25</v>
      </c>
      <c r="J42" s="11">
        <v>0.45</v>
      </c>
    </row>
    <row r="43" spans="1:10" x14ac:dyDescent="0.2">
      <c r="A43" s="5" t="s">
        <v>14</v>
      </c>
      <c r="B43" s="2" t="s">
        <v>31</v>
      </c>
      <c r="C43" s="2" t="s">
        <v>36</v>
      </c>
      <c r="D43" s="2" t="s">
        <v>39</v>
      </c>
      <c r="E43" s="2">
        <v>220</v>
      </c>
      <c r="F43" s="3">
        <v>0.56000000000000005</v>
      </c>
      <c r="G43" s="8"/>
      <c r="H43" s="2">
        <v>40</v>
      </c>
      <c r="I43" s="11">
        <v>0.25</v>
      </c>
      <c r="J43" s="11">
        <v>0.45</v>
      </c>
    </row>
    <row r="44" spans="1:10" x14ac:dyDescent="0.2">
      <c r="A44" s="5" t="s">
        <v>14</v>
      </c>
      <c r="B44" s="2" t="s">
        <v>31</v>
      </c>
      <c r="C44" s="2" t="s">
        <v>36</v>
      </c>
      <c r="D44" s="2" t="s">
        <v>40</v>
      </c>
      <c r="E44" s="2">
        <v>220</v>
      </c>
      <c r="F44" s="3">
        <v>0.4</v>
      </c>
      <c r="G44" s="3">
        <v>0.48</v>
      </c>
      <c r="H44" s="2">
        <v>41</v>
      </c>
      <c r="I44" s="11">
        <v>0.25</v>
      </c>
      <c r="J44" s="11">
        <v>0.45</v>
      </c>
    </row>
    <row r="45" spans="1:10" x14ac:dyDescent="0.2">
      <c r="A45" s="5" t="s">
        <v>14</v>
      </c>
      <c r="B45" s="2" t="s">
        <v>31</v>
      </c>
      <c r="C45" s="2" t="s">
        <v>36</v>
      </c>
      <c r="D45" s="2" t="s">
        <v>40</v>
      </c>
      <c r="E45" s="2">
        <v>220</v>
      </c>
      <c r="F45" s="3">
        <v>0.4</v>
      </c>
      <c r="G45" s="3">
        <v>0.48</v>
      </c>
      <c r="H45" s="2">
        <v>42</v>
      </c>
      <c r="I45" s="11">
        <v>0.25</v>
      </c>
      <c r="J45" s="11">
        <v>0.45</v>
      </c>
    </row>
    <row r="46" spans="1:10" x14ac:dyDescent="0.2">
      <c r="A46" s="5" t="s">
        <v>14</v>
      </c>
      <c r="B46" s="2" t="s">
        <v>31</v>
      </c>
      <c r="C46" s="2" t="s">
        <v>40</v>
      </c>
      <c r="D46" s="2" t="s">
        <v>41</v>
      </c>
      <c r="E46" s="2">
        <v>220</v>
      </c>
      <c r="F46" s="3">
        <v>0.66</v>
      </c>
      <c r="G46" s="3">
        <v>0.7</v>
      </c>
      <c r="H46" s="2">
        <v>43</v>
      </c>
      <c r="I46" s="11">
        <v>0.25</v>
      </c>
      <c r="J46" s="11">
        <v>0.46</v>
      </c>
    </row>
    <row r="47" spans="1:10" x14ac:dyDescent="0.2">
      <c r="A47" s="5" t="s">
        <v>13</v>
      </c>
      <c r="B47" s="2" t="s">
        <v>9</v>
      </c>
      <c r="C47" s="2" t="s">
        <v>28</v>
      </c>
      <c r="D47" s="2" t="s">
        <v>30</v>
      </c>
      <c r="E47" s="2">
        <v>500</v>
      </c>
      <c r="F47" s="3">
        <v>0.22</v>
      </c>
      <c r="G47" s="3">
        <v>0.4</v>
      </c>
      <c r="H47" s="2">
        <v>44</v>
      </c>
      <c r="I47" s="11">
        <v>0.25</v>
      </c>
      <c r="J47" s="11">
        <v>0.46</v>
      </c>
    </row>
    <row r="48" spans="1:10" x14ac:dyDescent="0.2">
      <c r="A48" s="5" t="s">
        <v>13</v>
      </c>
      <c r="B48" s="2" t="s">
        <v>9</v>
      </c>
      <c r="C48" s="2" t="s">
        <v>28</v>
      </c>
      <c r="D48" s="2" t="s">
        <v>30</v>
      </c>
      <c r="E48" s="2">
        <v>500</v>
      </c>
      <c r="F48" s="3">
        <v>0.22</v>
      </c>
      <c r="G48" s="3">
        <v>0.4</v>
      </c>
      <c r="H48" s="2">
        <v>45</v>
      </c>
      <c r="I48" s="11">
        <v>0.26</v>
      </c>
      <c r="J48" s="11">
        <v>0.46</v>
      </c>
    </row>
    <row r="49" spans="1:10" x14ac:dyDescent="0.2">
      <c r="A49" s="5" t="s">
        <v>13</v>
      </c>
      <c r="B49" s="2" t="s">
        <v>9</v>
      </c>
      <c r="C49" s="2" t="s">
        <v>30</v>
      </c>
      <c r="D49" s="2" t="s">
        <v>18</v>
      </c>
      <c r="E49" s="2">
        <v>500</v>
      </c>
      <c r="F49" s="3">
        <v>0.25</v>
      </c>
      <c r="G49" s="3">
        <v>0.43</v>
      </c>
      <c r="H49" s="2">
        <v>46</v>
      </c>
      <c r="I49" s="11">
        <v>0.27</v>
      </c>
      <c r="J49" s="11">
        <v>0.47</v>
      </c>
    </row>
    <row r="50" spans="1:10" x14ac:dyDescent="0.2">
      <c r="A50" s="5" t="s">
        <v>13</v>
      </c>
      <c r="B50" s="2" t="s">
        <v>9</v>
      </c>
      <c r="C50" s="2" t="s">
        <v>30</v>
      </c>
      <c r="D50" s="2" t="s">
        <v>18</v>
      </c>
      <c r="E50" s="2">
        <v>500</v>
      </c>
      <c r="F50" s="3">
        <v>0.26</v>
      </c>
      <c r="G50" s="3">
        <v>0.45</v>
      </c>
      <c r="H50" s="2">
        <v>47</v>
      </c>
      <c r="I50" s="11">
        <v>0.27</v>
      </c>
      <c r="J50" s="11">
        <v>0.48</v>
      </c>
    </row>
    <row r="51" spans="1:10" x14ac:dyDescent="0.2">
      <c r="A51" s="5" t="s">
        <v>13</v>
      </c>
      <c r="B51" s="2" t="s">
        <v>9</v>
      </c>
      <c r="C51" s="2" t="s">
        <v>30</v>
      </c>
      <c r="D51" s="2" t="s">
        <v>42</v>
      </c>
      <c r="E51" s="2">
        <v>500</v>
      </c>
      <c r="F51" s="3">
        <v>0.12</v>
      </c>
      <c r="G51" s="3">
        <v>0.46</v>
      </c>
      <c r="H51" s="2">
        <v>48</v>
      </c>
      <c r="I51" s="11">
        <v>0.27</v>
      </c>
      <c r="J51" s="11">
        <v>0.48</v>
      </c>
    </row>
    <row r="52" spans="1:10" x14ac:dyDescent="0.2">
      <c r="A52" s="5" t="s">
        <v>13</v>
      </c>
      <c r="B52" s="2" t="s">
        <v>9</v>
      </c>
      <c r="C52" s="2" t="s">
        <v>18</v>
      </c>
      <c r="D52" s="2" t="s">
        <v>42</v>
      </c>
      <c r="E52" s="2">
        <v>500</v>
      </c>
      <c r="F52" s="3">
        <v>0.42</v>
      </c>
      <c r="G52" s="3">
        <v>0.55000000000000004</v>
      </c>
      <c r="H52" s="2">
        <v>49</v>
      </c>
      <c r="I52" s="11">
        <v>0.27</v>
      </c>
      <c r="J52" s="11">
        <v>0.5</v>
      </c>
    </row>
    <row r="53" spans="1:10" x14ac:dyDescent="0.2">
      <c r="A53" s="5" t="s">
        <v>13</v>
      </c>
      <c r="B53" s="2" t="s">
        <v>9</v>
      </c>
      <c r="C53" s="2" t="s">
        <v>18</v>
      </c>
      <c r="D53" s="2" t="s">
        <v>22</v>
      </c>
      <c r="E53" s="2">
        <v>500</v>
      </c>
      <c r="F53" s="3">
        <v>0.13</v>
      </c>
      <c r="G53" s="3">
        <v>0.31</v>
      </c>
      <c r="H53" s="2">
        <v>50</v>
      </c>
      <c r="I53" s="11">
        <v>0.28000000000000003</v>
      </c>
      <c r="J53" s="11">
        <v>0.5</v>
      </c>
    </row>
    <row r="54" spans="1:10" x14ac:dyDescent="0.2">
      <c r="A54" s="5" t="s">
        <v>13</v>
      </c>
      <c r="B54" s="2" t="s">
        <v>9</v>
      </c>
      <c r="C54" s="2" t="s">
        <v>22</v>
      </c>
      <c r="D54" s="2" t="s">
        <v>21</v>
      </c>
      <c r="E54" s="2">
        <v>500</v>
      </c>
      <c r="F54" s="3">
        <v>0.18</v>
      </c>
      <c r="G54" s="3">
        <v>0.35</v>
      </c>
      <c r="H54" s="2">
        <v>51</v>
      </c>
      <c r="I54" s="11">
        <v>0.28999999999999998</v>
      </c>
      <c r="J54" s="11">
        <v>0.5</v>
      </c>
    </row>
    <row r="55" spans="1:10" x14ac:dyDescent="0.2">
      <c r="A55" s="5" t="s">
        <v>13</v>
      </c>
      <c r="B55" s="2" t="s">
        <v>9</v>
      </c>
      <c r="C55" s="2" t="s">
        <v>28</v>
      </c>
      <c r="D55" s="2" t="s">
        <v>43</v>
      </c>
      <c r="E55" s="2">
        <v>220</v>
      </c>
      <c r="F55" s="3">
        <v>0.48</v>
      </c>
      <c r="G55" s="3">
        <v>0.93</v>
      </c>
      <c r="H55" s="2">
        <v>52</v>
      </c>
      <c r="I55" s="11">
        <v>0.3</v>
      </c>
      <c r="J55" s="11">
        <v>0.5</v>
      </c>
    </row>
    <row r="56" spans="1:10" x14ac:dyDescent="0.2">
      <c r="A56" s="5" t="s">
        <v>13</v>
      </c>
      <c r="B56" s="2" t="s">
        <v>9</v>
      </c>
      <c r="C56" s="2" t="s">
        <v>28</v>
      </c>
      <c r="D56" s="2" t="s">
        <v>43</v>
      </c>
      <c r="E56" s="2">
        <v>220</v>
      </c>
      <c r="F56" s="3">
        <v>0.48</v>
      </c>
      <c r="G56" s="3">
        <v>0.92</v>
      </c>
      <c r="H56" s="2">
        <v>53</v>
      </c>
      <c r="I56" s="11">
        <v>0.32</v>
      </c>
      <c r="J56" s="11">
        <v>0.5</v>
      </c>
    </row>
    <row r="57" spans="1:10" x14ac:dyDescent="0.2">
      <c r="A57" s="5" t="s">
        <v>13</v>
      </c>
      <c r="B57" s="2" t="s">
        <v>9</v>
      </c>
      <c r="C57" s="2" t="s">
        <v>43</v>
      </c>
      <c r="D57" s="2" t="s">
        <v>44</v>
      </c>
      <c r="E57" s="2">
        <v>220</v>
      </c>
      <c r="F57" s="3">
        <v>0.44</v>
      </c>
      <c r="G57" s="3">
        <v>0.81</v>
      </c>
      <c r="H57" s="2">
        <v>54</v>
      </c>
      <c r="I57" s="11">
        <v>0.33</v>
      </c>
      <c r="J57" s="11">
        <v>0.5</v>
      </c>
    </row>
    <row r="58" spans="1:10" x14ac:dyDescent="0.2">
      <c r="A58" s="5" t="s">
        <v>13</v>
      </c>
      <c r="B58" s="2" t="s">
        <v>9</v>
      </c>
      <c r="C58" s="2" t="s">
        <v>43</v>
      </c>
      <c r="D58" s="2" t="s">
        <v>44</v>
      </c>
      <c r="E58" s="2">
        <v>220</v>
      </c>
      <c r="F58" s="3">
        <v>0.44</v>
      </c>
      <c r="G58" s="3">
        <v>0.81</v>
      </c>
      <c r="H58" s="2">
        <v>55</v>
      </c>
      <c r="I58" s="11">
        <v>0.33</v>
      </c>
      <c r="J58" s="11">
        <v>0.5</v>
      </c>
    </row>
    <row r="59" spans="1:10" x14ac:dyDescent="0.2">
      <c r="A59" s="5" t="s">
        <v>13</v>
      </c>
      <c r="B59" s="2" t="s">
        <v>9</v>
      </c>
      <c r="C59" s="2" t="s">
        <v>44</v>
      </c>
      <c r="D59" s="2" t="s">
        <v>45</v>
      </c>
      <c r="E59" s="2">
        <v>220</v>
      </c>
      <c r="F59" s="3">
        <v>0.56000000000000005</v>
      </c>
      <c r="G59" s="8"/>
      <c r="H59" s="2">
        <v>56</v>
      </c>
      <c r="I59" s="11">
        <v>0.33</v>
      </c>
      <c r="J59" s="11">
        <v>0.5</v>
      </c>
    </row>
    <row r="60" spans="1:10" x14ac:dyDescent="0.2">
      <c r="A60" s="5" t="s">
        <v>13</v>
      </c>
      <c r="B60" s="2" t="s">
        <v>9</v>
      </c>
      <c r="C60" s="2" t="s">
        <v>43</v>
      </c>
      <c r="D60" s="2" t="s">
        <v>42</v>
      </c>
      <c r="E60" s="2">
        <v>220</v>
      </c>
      <c r="F60" s="3">
        <v>0.03</v>
      </c>
      <c r="G60" s="3">
        <v>0.14000000000000001</v>
      </c>
      <c r="H60" s="2">
        <v>57</v>
      </c>
      <c r="I60" s="11">
        <v>0.34</v>
      </c>
      <c r="J60" s="11">
        <v>0.5</v>
      </c>
    </row>
    <row r="61" spans="1:10" x14ac:dyDescent="0.2">
      <c r="A61" s="5" t="s">
        <v>13</v>
      </c>
      <c r="B61" s="2" t="s">
        <v>9</v>
      </c>
      <c r="C61" s="2" t="s">
        <v>43</v>
      </c>
      <c r="D61" s="2" t="s">
        <v>42</v>
      </c>
      <c r="E61" s="2">
        <v>220</v>
      </c>
      <c r="F61" s="3">
        <v>0.03</v>
      </c>
      <c r="G61" s="3">
        <v>0.12</v>
      </c>
      <c r="H61" s="2">
        <v>58</v>
      </c>
      <c r="I61" s="11">
        <v>0.34</v>
      </c>
      <c r="J61" s="11">
        <v>0.51</v>
      </c>
    </row>
    <row r="62" spans="1:10" x14ac:dyDescent="0.2">
      <c r="A62" s="5" t="s">
        <v>13</v>
      </c>
      <c r="B62" s="2" t="s">
        <v>9</v>
      </c>
      <c r="C62" s="2" t="s">
        <v>43</v>
      </c>
      <c r="D62" s="2" t="s">
        <v>42</v>
      </c>
      <c r="E62" s="2">
        <v>220</v>
      </c>
      <c r="F62" s="3">
        <v>0.03</v>
      </c>
      <c r="G62" s="3">
        <v>0.14000000000000001</v>
      </c>
      <c r="H62" s="2">
        <v>59</v>
      </c>
      <c r="I62" s="11">
        <v>0.34</v>
      </c>
      <c r="J62" s="11">
        <v>0.52</v>
      </c>
    </row>
    <row r="63" spans="1:10" x14ac:dyDescent="0.2">
      <c r="A63" s="5" t="s">
        <v>13</v>
      </c>
      <c r="B63" s="2" t="s">
        <v>9</v>
      </c>
      <c r="C63" s="2" t="s">
        <v>42</v>
      </c>
      <c r="D63" s="2" t="s">
        <v>41</v>
      </c>
      <c r="E63" s="2">
        <v>220</v>
      </c>
      <c r="F63" s="3">
        <v>0.02</v>
      </c>
      <c r="G63" s="3">
        <v>0.3</v>
      </c>
      <c r="H63" s="2">
        <v>60</v>
      </c>
      <c r="I63" s="11">
        <v>0.35</v>
      </c>
      <c r="J63" s="11">
        <v>0.52</v>
      </c>
    </row>
    <row r="64" spans="1:10" x14ac:dyDescent="0.2">
      <c r="A64" s="5" t="s">
        <v>13</v>
      </c>
      <c r="B64" s="2" t="s">
        <v>9</v>
      </c>
      <c r="C64" s="2" t="s">
        <v>42</v>
      </c>
      <c r="D64" s="2" t="s">
        <v>41</v>
      </c>
      <c r="E64" s="2">
        <v>220</v>
      </c>
      <c r="F64" s="3">
        <v>0.11</v>
      </c>
      <c r="G64" s="3">
        <v>0.2</v>
      </c>
      <c r="H64" s="2">
        <v>61</v>
      </c>
      <c r="I64" s="11">
        <v>0.35</v>
      </c>
      <c r="J64" s="11">
        <v>0.53</v>
      </c>
    </row>
    <row r="65" spans="1:10" x14ac:dyDescent="0.2">
      <c r="A65" s="5" t="s">
        <v>13</v>
      </c>
      <c r="B65" s="2" t="s">
        <v>9</v>
      </c>
      <c r="C65" s="2" t="s">
        <v>42</v>
      </c>
      <c r="D65" s="2" t="s">
        <v>46</v>
      </c>
      <c r="E65" s="2">
        <v>220</v>
      </c>
      <c r="F65" s="3">
        <v>0.27</v>
      </c>
      <c r="G65" s="3">
        <v>0.46</v>
      </c>
      <c r="H65" s="2">
        <v>62</v>
      </c>
      <c r="I65" s="11">
        <v>0.35</v>
      </c>
      <c r="J65" s="11">
        <v>0.53</v>
      </c>
    </row>
    <row r="66" spans="1:10" x14ac:dyDescent="0.2">
      <c r="A66" s="5" t="s">
        <v>13</v>
      </c>
      <c r="B66" s="2" t="s">
        <v>9</v>
      </c>
      <c r="C66" s="2" t="s">
        <v>42</v>
      </c>
      <c r="D66" s="2" t="s">
        <v>46</v>
      </c>
      <c r="E66" s="2">
        <v>220</v>
      </c>
      <c r="F66" s="3">
        <v>0.27</v>
      </c>
      <c r="G66" s="3">
        <v>0.46</v>
      </c>
      <c r="H66" s="2">
        <v>63</v>
      </c>
      <c r="I66" s="11">
        <v>0.35</v>
      </c>
      <c r="J66" s="11">
        <v>0.53</v>
      </c>
    </row>
    <row r="67" spans="1:10" x14ac:dyDescent="0.2">
      <c r="A67" s="5" t="s">
        <v>13</v>
      </c>
      <c r="B67" s="2" t="s">
        <v>9</v>
      </c>
      <c r="C67" s="2" t="s">
        <v>42</v>
      </c>
      <c r="D67" s="2" t="s">
        <v>47</v>
      </c>
      <c r="E67" s="2">
        <v>220</v>
      </c>
      <c r="F67" s="3">
        <v>0.19</v>
      </c>
      <c r="G67" s="3">
        <v>0.28000000000000003</v>
      </c>
      <c r="H67" s="2">
        <v>64</v>
      </c>
      <c r="I67" s="11">
        <v>0.35</v>
      </c>
      <c r="J67" s="11">
        <v>0.53</v>
      </c>
    </row>
    <row r="68" spans="1:10" x14ac:dyDescent="0.2">
      <c r="A68" s="5" t="s">
        <v>13</v>
      </c>
      <c r="B68" s="2" t="s">
        <v>9</v>
      </c>
      <c r="C68" s="2" t="s">
        <v>42</v>
      </c>
      <c r="D68" s="2" t="s">
        <v>48</v>
      </c>
      <c r="E68" s="2">
        <v>220</v>
      </c>
      <c r="F68" s="3">
        <v>0.13</v>
      </c>
      <c r="G68" s="3">
        <v>0.25</v>
      </c>
      <c r="H68" s="2">
        <v>65</v>
      </c>
      <c r="I68" s="11">
        <v>0.35</v>
      </c>
      <c r="J68" s="11">
        <v>0.53</v>
      </c>
    </row>
    <row r="69" spans="1:10" x14ac:dyDescent="0.2">
      <c r="A69" s="5" t="s">
        <v>13</v>
      </c>
      <c r="B69" s="2" t="s">
        <v>9</v>
      </c>
      <c r="C69" s="2" t="s">
        <v>47</v>
      </c>
      <c r="D69" s="2" t="s">
        <v>48</v>
      </c>
      <c r="E69" s="2">
        <v>220</v>
      </c>
      <c r="F69" s="3">
        <v>0.13</v>
      </c>
      <c r="G69" s="3">
        <v>0.25</v>
      </c>
      <c r="H69" s="2">
        <v>66</v>
      </c>
      <c r="I69" s="11">
        <v>0.36</v>
      </c>
      <c r="J69" s="11">
        <v>0.53</v>
      </c>
    </row>
    <row r="70" spans="1:10" x14ac:dyDescent="0.2">
      <c r="A70" s="5" t="s">
        <v>13</v>
      </c>
      <c r="B70" s="2" t="s">
        <v>9</v>
      </c>
      <c r="C70" s="2" t="s">
        <v>47</v>
      </c>
      <c r="D70" s="2" t="s">
        <v>49</v>
      </c>
      <c r="E70" s="2">
        <v>220</v>
      </c>
      <c r="F70" s="3">
        <v>0.08</v>
      </c>
      <c r="G70" s="3">
        <v>0.55000000000000004</v>
      </c>
      <c r="H70" s="2">
        <v>67</v>
      </c>
      <c r="I70" s="11">
        <v>0.36</v>
      </c>
      <c r="J70" s="11">
        <v>0.54</v>
      </c>
    </row>
    <row r="71" spans="1:10" x14ac:dyDescent="0.2">
      <c r="A71" s="5" t="s">
        <v>13</v>
      </c>
      <c r="B71" s="2" t="s">
        <v>9</v>
      </c>
      <c r="C71" s="2" t="s">
        <v>47</v>
      </c>
      <c r="D71" s="2" t="s">
        <v>50</v>
      </c>
      <c r="E71" s="2">
        <v>220</v>
      </c>
      <c r="F71" s="3">
        <v>7.0000000000000007E-2</v>
      </c>
      <c r="G71" s="3">
        <v>0.26</v>
      </c>
      <c r="H71" s="2">
        <v>68</v>
      </c>
      <c r="I71" s="11">
        <v>0.38</v>
      </c>
      <c r="J71" s="11">
        <v>0.54</v>
      </c>
    </row>
    <row r="72" spans="1:10" x14ac:dyDescent="0.2">
      <c r="A72" s="5" t="s">
        <v>13</v>
      </c>
      <c r="B72" s="2" t="s">
        <v>9</v>
      </c>
      <c r="C72" s="2" t="s">
        <v>50</v>
      </c>
      <c r="D72" s="2" t="s">
        <v>49</v>
      </c>
      <c r="E72" s="2">
        <v>220</v>
      </c>
      <c r="F72" s="3">
        <v>0.5</v>
      </c>
      <c r="G72" s="3">
        <v>0.53</v>
      </c>
      <c r="H72" s="2">
        <v>69</v>
      </c>
      <c r="I72" s="11">
        <v>0.38</v>
      </c>
      <c r="J72" s="11">
        <v>0.55000000000000004</v>
      </c>
    </row>
    <row r="73" spans="1:10" x14ac:dyDescent="0.2">
      <c r="A73" s="5" t="s">
        <v>13</v>
      </c>
      <c r="B73" s="2" t="s">
        <v>9</v>
      </c>
      <c r="C73" s="2" t="s">
        <v>46</v>
      </c>
      <c r="D73" s="2" t="s">
        <v>50</v>
      </c>
      <c r="E73" s="2">
        <v>220</v>
      </c>
      <c r="F73" s="3">
        <v>0.25</v>
      </c>
      <c r="G73" s="3">
        <v>0.44</v>
      </c>
      <c r="H73" s="2">
        <v>70</v>
      </c>
      <c r="I73" s="11">
        <v>0.38</v>
      </c>
      <c r="J73" s="11">
        <v>0.55000000000000004</v>
      </c>
    </row>
    <row r="74" spans="1:10" x14ac:dyDescent="0.2">
      <c r="A74" s="5" t="s">
        <v>13</v>
      </c>
      <c r="B74" s="2" t="s">
        <v>9</v>
      </c>
      <c r="C74" s="2" t="s">
        <v>46</v>
      </c>
      <c r="D74" s="2" t="s">
        <v>50</v>
      </c>
      <c r="E74" s="2">
        <v>220</v>
      </c>
      <c r="F74" s="3">
        <v>0.25</v>
      </c>
      <c r="G74" s="3">
        <v>0.44</v>
      </c>
      <c r="H74" s="2">
        <v>71</v>
      </c>
      <c r="I74" s="11">
        <v>0.39</v>
      </c>
      <c r="J74" s="11">
        <v>0.55000000000000004</v>
      </c>
    </row>
    <row r="75" spans="1:10" x14ac:dyDescent="0.2">
      <c r="A75" s="5" t="s">
        <v>13</v>
      </c>
      <c r="B75" s="2" t="s">
        <v>9</v>
      </c>
      <c r="C75" s="2" t="s">
        <v>41</v>
      </c>
      <c r="D75" s="2" t="s">
        <v>18</v>
      </c>
      <c r="E75" s="2">
        <v>220</v>
      </c>
      <c r="F75" s="3">
        <v>0.64</v>
      </c>
      <c r="G75" s="3">
        <v>0.78</v>
      </c>
      <c r="H75" s="2">
        <v>72</v>
      </c>
      <c r="I75" s="11">
        <v>0.4</v>
      </c>
      <c r="J75" s="11">
        <v>0.56000000000000005</v>
      </c>
    </row>
    <row r="76" spans="1:10" x14ac:dyDescent="0.2">
      <c r="A76" s="5" t="s">
        <v>13</v>
      </c>
      <c r="B76" s="2" t="s">
        <v>9</v>
      </c>
      <c r="C76" s="2" t="s">
        <v>41</v>
      </c>
      <c r="D76" s="2" t="s">
        <v>18</v>
      </c>
      <c r="E76" s="2">
        <v>220</v>
      </c>
      <c r="F76" s="3">
        <v>0.61</v>
      </c>
      <c r="G76" s="3">
        <v>0.75</v>
      </c>
      <c r="H76" s="2">
        <v>73</v>
      </c>
      <c r="I76" s="11">
        <v>0.4</v>
      </c>
      <c r="J76" s="11">
        <v>0.56999999999999995</v>
      </c>
    </row>
    <row r="77" spans="1:10" x14ac:dyDescent="0.2">
      <c r="A77" s="5" t="s">
        <v>13</v>
      </c>
      <c r="B77" s="2" t="s">
        <v>9</v>
      </c>
      <c r="C77" s="2" t="s">
        <v>41</v>
      </c>
      <c r="D77" s="2" t="s">
        <v>51</v>
      </c>
      <c r="E77" s="2">
        <v>220</v>
      </c>
      <c r="F77" s="3">
        <v>0.32</v>
      </c>
      <c r="G77" s="3">
        <v>0.41</v>
      </c>
      <c r="H77" s="2">
        <v>74</v>
      </c>
      <c r="I77" s="11">
        <v>0.4</v>
      </c>
      <c r="J77" s="11">
        <v>0.61</v>
      </c>
    </row>
    <row r="78" spans="1:10" x14ac:dyDescent="0.2">
      <c r="A78" s="5" t="s">
        <v>13</v>
      </c>
      <c r="B78" s="2" t="s">
        <v>9</v>
      </c>
      <c r="C78" s="2" t="s">
        <v>41</v>
      </c>
      <c r="D78" s="2" t="s">
        <v>52</v>
      </c>
      <c r="E78" s="2">
        <v>220</v>
      </c>
      <c r="F78" s="3">
        <v>0.36</v>
      </c>
      <c r="G78" s="3">
        <v>0.7</v>
      </c>
      <c r="H78" s="2">
        <v>75</v>
      </c>
      <c r="I78" s="11">
        <v>0.4</v>
      </c>
      <c r="J78" s="11">
        <v>0.62</v>
      </c>
    </row>
    <row r="79" spans="1:10" x14ac:dyDescent="0.2">
      <c r="A79" s="5" t="s">
        <v>13</v>
      </c>
      <c r="B79" s="2" t="s">
        <v>9</v>
      </c>
      <c r="C79" s="2" t="s">
        <v>41</v>
      </c>
      <c r="D79" s="2" t="s">
        <v>53</v>
      </c>
      <c r="E79" s="2">
        <v>220</v>
      </c>
      <c r="F79" s="3">
        <v>0.19</v>
      </c>
      <c r="G79" s="3">
        <v>0.28000000000000003</v>
      </c>
      <c r="H79" s="2">
        <v>76</v>
      </c>
      <c r="I79" s="11">
        <v>0.4</v>
      </c>
      <c r="J79" s="11">
        <v>0.62</v>
      </c>
    </row>
    <row r="80" spans="1:10" x14ac:dyDescent="0.2">
      <c r="A80" s="5" t="s">
        <v>13</v>
      </c>
      <c r="B80" s="2" t="s">
        <v>9</v>
      </c>
      <c r="C80" s="2" t="s">
        <v>41</v>
      </c>
      <c r="D80" s="2" t="s">
        <v>53</v>
      </c>
      <c r="E80" s="2">
        <v>220</v>
      </c>
      <c r="F80" s="3">
        <v>0.19</v>
      </c>
      <c r="G80" s="3">
        <v>0.31</v>
      </c>
      <c r="H80" s="2">
        <v>77</v>
      </c>
      <c r="I80" s="11">
        <v>0.42</v>
      </c>
      <c r="J80" s="11">
        <v>0.65</v>
      </c>
    </row>
    <row r="81" spans="1:10" x14ac:dyDescent="0.2">
      <c r="A81" s="5" t="s">
        <v>13</v>
      </c>
      <c r="B81" s="2" t="s">
        <v>9</v>
      </c>
      <c r="C81" s="2" t="s">
        <v>51</v>
      </c>
      <c r="D81" s="2" t="s">
        <v>22</v>
      </c>
      <c r="E81" s="2">
        <v>220</v>
      </c>
      <c r="F81" s="3">
        <v>0.12</v>
      </c>
      <c r="G81" s="3">
        <v>0.38</v>
      </c>
      <c r="H81" s="2">
        <v>78</v>
      </c>
      <c r="I81" s="11">
        <v>0.42</v>
      </c>
      <c r="J81" s="11">
        <v>0.65</v>
      </c>
    </row>
    <row r="82" spans="1:10" x14ac:dyDescent="0.2">
      <c r="A82" s="5" t="s">
        <v>13</v>
      </c>
      <c r="B82" s="2" t="s">
        <v>9</v>
      </c>
      <c r="C82" s="2" t="s">
        <v>52</v>
      </c>
      <c r="D82" s="2" t="s">
        <v>22</v>
      </c>
      <c r="E82" s="2">
        <v>220</v>
      </c>
      <c r="F82" s="3">
        <v>0.4</v>
      </c>
      <c r="G82" s="3">
        <v>0.66</v>
      </c>
      <c r="H82" s="2">
        <v>79</v>
      </c>
      <c r="I82" s="11">
        <v>0.42</v>
      </c>
      <c r="J82" s="11">
        <v>0.65</v>
      </c>
    </row>
    <row r="83" spans="1:10" x14ac:dyDescent="0.2">
      <c r="A83" s="5" t="s">
        <v>13</v>
      </c>
      <c r="B83" s="2" t="s">
        <v>9</v>
      </c>
      <c r="C83" s="2" t="s">
        <v>53</v>
      </c>
      <c r="D83" s="2" t="s">
        <v>54</v>
      </c>
      <c r="E83" s="2">
        <v>220</v>
      </c>
      <c r="F83" s="3">
        <v>0.39</v>
      </c>
      <c r="G83" s="3">
        <v>0.53</v>
      </c>
      <c r="H83" s="2">
        <v>80</v>
      </c>
      <c r="I83" s="11">
        <v>0.43</v>
      </c>
      <c r="J83" s="11">
        <v>0.65</v>
      </c>
    </row>
    <row r="84" spans="1:10" x14ac:dyDescent="0.2">
      <c r="A84" s="5" t="s">
        <v>13</v>
      </c>
      <c r="B84" s="2" t="s">
        <v>9</v>
      </c>
      <c r="C84" s="2" t="s">
        <v>22</v>
      </c>
      <c r="D84" s="2" t="s">
        <v>55</v>
      </c>
      <c r="E84" s="2">
        <v>220</v>
      </c>
      <c r="F84" s="3">
        <v>0.35</v>
      </c>
      <c r="G84" s="3">
        <v>0.65</v>
      </c>
      <c r="H84" s="2">
        <v>81</v>
      </c>
      <c r="I84" s="11">
        <v>0.43</v>
      </c>
      <c r="J84" s="11">
        <v>0.66</v>
      </c>
    </row>
    <row r="85" spans="1:10" x14ac:dyDescent="0.2">
      <c r="A85" s="5" t="s">
        <v>13</v>
      </c>
      <c r="B85" s="2" t="s">
        <v>9</v>
      </c>
      <c r="C85" s="2" t="s">
        <v>22</v>
      </c>
      <c r="D85" s="2" t="s">
        <v>55</v>
      </c>
      <c r="E85" s="2">
        <v>220</v>
      </c>
      <c r="F85" s="3">
        <v>0.35</v>
      </c>
      <c r="G85" s="3">
        <v>0.65</v>
      </c>
      <c r="H85" s="2">
        <v>82</v>
      </c>
      <c r="I85" s="11">
        <v>0.43</v>
      </c>
      <c r="J85" s="11">
        <v>0.67</v>
      </c>
    </row>
    <row r="86" spans="1:10" x14ac:dyDescent="0.2">
      <c r="A86" s="5" t="s">
        <v>13</v>
      </c>
      <c r="B86" s="2" t="s">
        <v>9</v>
      </c>
      <c r="C86" s="2" t="s">
        <v>22</v>
      </c>
      <c r="D86" s="2" t="s">
        <v>54</v>
      </c>
      <c r="E86" s="2">
        <v>220</v>
      </c>
      <c r="F86" s="3">
        <v>0.45</v>
      </c>
      <c r="G86" s="3">
        <v>0.61</v>
      </c>
      <c r="H86" s="2">
        <v>83</v>
      </c>
      <c r="I86" s="11">
        <v>0.44</v>
      </c>
      <c r="J86" s="11">
        <v>0.67</v>
      </c>
    </row>
    <row r="87" spans="1:10" x14ac:dyDescent="0.2">
      <c r="A87" s="5" t="s">
        <v>13</v>
      </c>
      <c r="B87" s="2" t="s">
        <v>9</v>
      </c>
      <c r="C87" s="2" t="s">
        <v>22</v>
      </c>
      <c r="D87" s="2" t="s">
        <v>54</v>
      </c>
      <c r="E87" s="2">
        <v>220</v>
      </c>
      <c r="F87" s="3">
        <v>0.45</v>
      </c>
      <c r="G87" s="3">
        <v>0.65</v>
      </c>
      <c r="H87" s="2">
        <v>84</v>
      </c>
      <c r="I87" s="11">
        <v>0.44</v>
      </c>
      <c r="J87" s="11">
        <v>0.67</v>
      </c>
    </row>
    <row r="88" spans="1:10" x14ac:dyDescent="0.2">
      <c r="A88" s="5" t="s">
        <v>13</v>
      </c>
      <c r="B88" s="2" t="s">
        <v>9</v>
      </c>
      <c r="C88" s="2" t="s">
        <v>22</v>
      </c>
      <c r="D88" s="2" t="s">
        <v>57</v>
      </c>
      <c r="E88" s="2">
        <v>220</v>
      </c>
      <c r="F88" s="3">
        <v>0.44</v>
      </c>
      <c r="G88" s="3">
        <v>0.78</v>
      </c>
      <c r="H88" s="2">
        <v>85</v>
      </c>
      <c r="I88" s="11">
        <v>0.44</v>
      </c>
      <c r="J88" s="11">
        <v>0.68</v>
      </c>
    </row>
    <row r="89" spans="1:10" x14ac:dyDescent="0.2">
      <c r="A89" s="5" t="s">
        <v>13</v>
      </c>
      <c r="B89" s="2" t="s">
        <v>9</v>
      </c>
      <c r="C89" s="2" t="s">
        <v>22</v>
      </c>
      <c r="D89" s="2" t="s">
        <v>57</v>
      </c>
      <c r="E89" s="2">
        <v>220</v>
      </c>
      <c r="F89" s="3">
        <v>0.43</v>
      </c>
      <c r="G89" s="3">
        <v>0.76</v>
      </c>
      <c r="H89" s="2">
        <v>86</v>
      </c>
      <c r="I89" s="11">
        <v>0.44</v>
      </c>
      <c r="J89" s="11">
        <v>0.7</v>
      </c>
    </row>
    <row r="90" spans="1:10" x14ac:dyDescent="0.2">
      <c r="A90" s="5" t="s">
        <v>13</v>
      </c>
      <c r="B90" s="2" t="s">
        <v>9</v>
      </c>
      <c r="C90" s="2" t="s">
        <v>22</v>
      </c>
      <c r="D90" s="2" t="s">
        <v>56</v>
      </c>
      <c r="E90" s="2">
        <v>220</v>
      </c>
      <c r="F90" s="3">
        <v>0.34</v>
      </c>
      <c r="G90" s="3">
        <v>0.67</v>
      </c>
      <c r="H90" s="2">
        <v>87</v>
      </c>
      <c r="I90" s="11">
        <v>0.45</v>
      </c>
      <c r="J90" s="11">
        <v>0.7</v>
      </c>
    </row>
    <row r="91" spans="1:10" x14ac:dyDescent="0.2">
      <c r="A91" s="5" t="s">
        <v>13</v>
      </c>
      <c r="B91" s="2" t="s">
        <v>9</v>
      </c>
      <c r="C91" s="2" t="s">
        <v>22</v>
      </c>
      <c r="D91" s="2" t="s">
        <v>56</v>
      </c>
      <c r="E91" s="2">
        <v>220</v>
      </c>
      <c r="F91" s="3">
        <v>0.34</v>
      </c>
      <c r="G91" s="3">
        <v>0.67</v>
      </c>
      <c r="H91" s="2">
        <v>88</v>
      </c>
      <c r="I91" s="11">
        <v>0.45</v>
      </c>
      <c r="J91" s="11">
        <v>0.7</v>
      </c>
    </row>
    <row r="92" spans="1:10" x14ac:dyDescent="0.2">
      <c r="A92" s="5" t="s">
        <v>13</v>
      </c>
      <c r="B92" s="2" t="s">
        <v>9</v>
      </c>
      <c r="C92" s="2" t="s">
        <v>56</v>
      </c>
      <c r="D92" s="2" t="s">
        <v>21</v>
      </c>
      <c r="E92" s="2">
        <v>220</v>
      </c>
      <c r="F92" s="3">
        <v>0.25</v>
      </c>
      <c r="G92" s="3">
        <v>0.5</v>
      </c>
      <c r="H92" s="2">
        <v>89</v>
      </c>
      <c r="I92" s="11">
        <v>0.48</v>
      </c>
      <c r="J92" s="11">
        <v>0.71</v>
      </c>
    </row>
    <row r="93" spans="1:10" x14ac:dyDescent="0.2">
      <c r="A93" s="5" t="s">
        <v>13</v>
      </c>
      <c r="B93" s="2" t="s">
        <v>9</v>
      </c>
      <c r="C93" s="2" t="s">
        <v>56</v>
      </c>
      <c r="D93" s="2" t="s">
        <v>21</v>
      </c>
      <c r="E93" s="2">
        <v>220</v>
      </c>
      <c r="F93" s="3">
        <v>0.25</v>
      </c>
      <c r="G93" s="3">
        <v>0.5</v>
      </c>
      <c r="H93" s="2">
        <v>90</v>
      </c>
      <c r="I93" s="11">
        <v>0.48</v>
      </c>
      <c r="J93" s="11">
        <v>0.71</v>
      </c>
    </row>
    <row r="94" spans="1:10" x14ac:dyDescent="0.2">
      <c r="A94" s="5" t="s">
        <v>13</v>
      </c>
      <c r="B94" s="2" t="s">
        <v>9</v>
      </c>
      <c r="C94" s="2" t="s">
        <v>21</v>
      </c>
      <c r="D94" s="2" t="s">
        <v>58</v>
      </c>
      <c r="E94" s="2">
        <v>220</v>
      </c>
      <c r="F94" s="3">
        <v>0.25</v>
      </c>
      <c r="G94" s="3">
        <v>0.5</v>
      </c>
      <c r="H94" s="2">
        <v>91</v>
      </c>
      <c r="I94" s="11">
        <v>0.49</v>
      </c>
      <c r="J94" s="11">
        <v>0.71</v>
      </c>
    </row>
    <row r="95" spans="1:10" x14ac:dyDescent="0.2">
      <c r="A95" s="5" t="s">
        <v>13</v>
      </c>
      <c r="B95" s="2" t="s">
        <v>9</v>
      </c>
      <c r="C95" s="2" t="s">
        <v>21</v>
      </c>
      <c r="D95" s="2" t="s">
        <v>58</v>
      </c>
      <c r="E95" s="2">
        <v>220</v>
      </c>
      <c r="F95" s="3">
        <v>0.25</v>
      </c>
      <c r="G95" s="3">
        <v>0.5</v>
      </c>
      <c r="H95" s="2">
        <v>92</v>
      </c>
      <c r="I95" s="11">
        <v>0.5</v>
      </c>
      <c r="J95" s="11">
        <v>0.72</v>
      </c>
    </row>
    <row r="96" spans="1:10" x14ac:dyDescent="0.2">
      <c r="A96" s="5" t="s">
        <v>13</v>
      </c>
      <c r="B96" s="2" t="s">
        <v>9</v>
      </c>
      <c r="C96" s="2" t="s">
        <v>58</v>
      </c>
      <c r="D96" s="2" t="s">
        <v>59</v>
      </c>
      <c r="E96" s="2">
        <v>220</v>
      </c>
      <c r="F96" s="3">
        <v>0.16</v>
      </c>
      <c r="G96" s="3">
        <v>0.32</v>
      </c>
      <c r="H96" s="2">
        <v>93</v>
      </c>
      <c r="I96" s="11">
        <v>0.5</v>
      </c>
      <c r="J96" s="11">
        <v>0.72</v>
      </c>
    </row>
    <row r="97" spans="1:10" x14ac:dyDescent="0.2">
      <c r="A97" s="5" t="s">
        <v>13</v>
      </c>
      <c r="B97" s="2" t="s">
        <v>9</v>
      </c>
      <c r="C97" s="2" t="s">
        <v>58</v>
      </c>
      <c r="D97" s="2" t="s">
        <v>59</v>
      </c>
      <c r="E97" s="2">
        <v>220</v>
      </c>
      <c r="F97" s="3">
        <v>0.16</v>
      </c>
      <c r="G97" s="3">
        <v>0.32</v>
      </c>
      <c r="H97" s="2">
        <v>94</v>
      </c>
      <c r="I97" s="11">
        <v>0.51</v>
      </c>
      <c r="J97" s="11">
        <v>0.75</v>
      </c>
    </row>
    <row r="98" spans="1:10" x14ac:dyDescent="0.2">
      <c r="A98" s="5" t="s">
        <v>12</v>
      </c>
      <c r="B98" s="2" t="s">
        <v>10</v>
      </c>
      <c r="C98" s="2" t="s">
        <v>60</v>
      </c>
      <c r="D98" s="2" t="s">
        <v>61</v>
      </c>
      <c r="E98" s="2">
        <v>220</v>
      </c>
      <c r="F98" s="3">
        <v>0.35</v>
      </c>
      <c r="G98" s="3">
        <v>0.5</v>
      </c>
      <c r="H98" s="2">
        <v>95</v>
      </c>
      <c r="I98" s="11">
        <v>0.52</v>
      </c>
      <c r="J98" s="11">
        <v>0.76</v>
      </c>
    </row>
    <row r="99" spans="1:10" x14ac:dyDescent="0.2">
      <c r="A99" s="5" t="s">
        <v>12</v>
      </c>
      <c r="B99" s="2" t="s">
        <v>10</v>
      </c>
      <c r="C99" s="2" t="s">
        <v>60</v>
      </c>
      <c r="D99" s="2" t="s">
        <v>62</v>
      </c>
      <c r="E99" s="2">
        <v>220</v>
      </c>
      <c r="F99" s="3">
        <v>0.1</v>
      </c>
      <c r="G99" s="3">
        <v>0.26</v>
      </c>
      <c r="H99" s="2">
        <v>96</v>
      </c>
      <c r="I99" s="11">
        <v>0.52</v>
      </c>
      <c r="J99" s="11">
        <v>0.77</v>
      </c>
    </row>
    <row r="100" spans="1:10" x14ac:dyDescent="0.2">
      <c r="A100" s="5" t="s">
        <v>12</v>
      </c>
      <c r="B100" s="2" t="s">
        <v>10</v>
      </c>
      <c r="C100" s="2" t="s">
        <v>60</v>
      </c>
      <c r="D100" s="2" t="s">
        <v>63</v>
      </c>
      <c r="E100" s="2">
        <v>220</v>
      </c>
      <c r="F100" s="3">
        <v>0.15</v>
      </c>
      <c r="G100" s="3">
        <v>0.31</v>
      </c>
      <c r="H100" s="2">
        <v>97</v>
      </c>
      <c r="I100" s="11">
        <v>0.54</v>
      </c>
      <c r="J100" s="11">
        <v>0.78</v>
      </c>
    </row>
    <row r="101" spans="1:10" x14ac:dyDescent="0.2">
      <c r="A101" s="5" t="s">
        <v>12</v>
      </c>
      <c r="B101" s="2" t="s">
        <v>10</v>
      </c>
      <c r="C101" s="2" t="s">
        <v>63</v>
      </c>
      <c r="D101" s="2" t="s">
        <v>64</v>
      </c>
      <c r="E101" s="2">
        <v>220</v>
      </c>
      <c r="F101" s="3">
        <v>0.3</v>
      </c>
      <c r="G101" s="3">
        <v>0.44</v>
      </c>
      <c r="H101" s="2">
        <v>98</v>
      </c>
      <c r="I101" s="11">
        <v>0.55000000000000004</v>
      </c>
      <c r="J101" s="11">
        <v>0.78</v>
      </c>
    </row>
    <row r="102" spans="1:10" x14ac:dyDescent="0.2">
      <c r="A102" s="5" t="s">
        <v>12</v>
      </c>
      <c r="B102" s="2" t="s">
        <v>10</v>
      </c>
      <c r="C102" s="2" t="s">
        <v>62</v>
      </c>
      <c r="D102" s="2" t="s">
        <v>65</v>
      </c>
      <c r="E102" s="2">
        <v>220</v>
      </c>
      <c r="F102" s="3">
        <v>0.36</v>
      </c>
      <c r="G102" s="3">
        <v>0.45</v>
      </c>
      <c r="H102" s="2">
        <v>99</v>
      </c>
      <c r="I102" s="11">
        <v>0.56000000000000005</v>
      </c>
      <c r="J102" s="11">
        <v>0.78</v>
      </c>
    </row>
    <row r="103" spans="1:10" x14ac:dyDescent="0.2">
      <c r="A103" s="5" t="s">
        <v>12</v>
      </c>
      <c r="B103" s="2" t="s">
        <v>10</v>
      </c>
      <c r="C103" s="2" t="s">
        <v>65</v>
      </c>
      <c r="D103" s="2" t="s">
        <v>66</v>
      </c>
      <c r="E103" s="2">
        <v>220</v>
      </c>
      <c r="F103" s="3">
        <v>0.25</v>
      </c>
      <c r="G103" s="3">
        <v>0.45</v>
      </c>
      <c r="H103" s="2">
        <v>100</v>
      </c>
      <c r="I103" s="11">
        <v>0.56000000000000005</v>
      </c>
      <c r="J103" s="11">
        <v>0.81</v>
      </c>
    </row>
    <row r="104" spans="1:10" x14ac:dyDescent="0.2">
      <c r="A104" s="5" t="s">
        <v>12</v>
      </c>
      <c r="B104" s="2" t="s">
        <v>10</v>
      </c>
      <c r="C104" s="2" t="s">
        <v>66</v>
      </c>
      <c r="D104" s="2" t="s">
        <v>67</v>
      </c>
      <c r="E104" s="2">
        <v>220</v>
      </c>
      <c r="F104" s="3">
        <v>0.19</v>
      </c>
      <c r="G104" s="3">
        <v>0.43</v>
      </c>
      <c r="H104" s="2">
        <v>101</v>
      </c>
      <c r="I104" s="11">
        <v>0.56999999999999995</v>
      </c>
      <c r="J104" s="11">
        <v>0.81</v>
      </c>
    </row>
    <row r="105" spans="1:10" x14ac:dyDescent="0.2">
      <c r="A105" s="5" t="s">
        <v>12</v>
      </c>
      <c r="B105" s="2" t="s">
        <v>10</v>
      </c>
      <c r="C105" s="2" t="s">
        <v>66</v>
      </c>
      <c r="D105" s="2" t="s">
        <v>28</v>
      </c>
      <c r="E105" s="2">
        <v>220</v>
      </c>
      <c r="F105" s="3">
        <v>0.24</v>
      </c>
      <c r="G105" s="3">
        <v>0.39</v>
      </c>
      <c r="H105" s="2">
        <v>102</v>
      </c>
      <c r="I105" s="11">
        <v>0.56999999999999995</v>
      </c>
      <c r="J105" s="11">
        <v>0.83</v>
      </c>
    </row>
    <row r="106" spans="1:10" x14ac:dyDescent="0.2">
      <c r="A106" s="5" t="s">
        <v>12</v>
      </c>
      <c r="B106" s="2" t="s">
        <v>10</v>
      </c>
      <c r="C106" s="2" t="s">
        <v>66</v>
      </c>
      <c r="D106" s="2" t="s">
        <v>28</v>
      </c>
      <c r="E106" s="2">
        <v>220</v>
      </c>
      <c r="F106" s="3">
        <v>0.28000000000000003</v>
      </c>
      <c r="G106" s="3">
        <v>0.45</v>
      </c>
      <c r="H106" s="2">
        <v>103</v>
      </c>
      <c r="I106" s="11">
        <v>0.59</v>
      </c>
      <c r="J106" s="11">
        <v>0.83</v>
      </c>
    </row>
    <row r="107" spans="1:10" x14ac:dyDescent="0.2">
      <c r="A107" s="5" t="s">
        <v>12</v>
      </c>
      <c r="B107" s="2" t="s">
        <v>10</v>
      </c>
      <c r="C107" s="2" t="s">
        <v>28</v>
      </c>
      <c r="D107" s="2" t="s">
        <v>67</v>
      </c>
      <c r="E107" s="2">
        <v>220</v>
      </c>
      <c r="F107" s="3">
        <v>0.28999999999999998</v>
      </c>
      <c r="G107" s="3">
        <v>0.5</v>
      </c>
      <c r="H107" s="2">
        <v>104</v>
      </c>
      <c r="I107" s="11">
        <v>0.59</v>
      </c>
      <c r="J107" s="11">
        <v>0.86</v>
      </c>
    </row>
    <row r="108" spans="1:10" x14ac:dyDescent="0.2">
      <c r="A108" s="5" t="s">
        <v>12</v>
      </c>
      <c r="B108" s="2" t="s">
        <v>10</v>
      </c>
      <c r="C108" s="2" t="s">
        <v>66</v>
      </c>
      <c r="D108" s="2" t="s">
        <v>64</v>
      </c>
      <c r="E108" s="2">
        <v>220</v>
      </c>
      <c r="F108" s="3">
        <v>0.35</v>
      </c>
      <c r="G108" s="3">
        <v>0.77</v>
      </c>
      <c r="H108" s="2">
        <v>105</v>
      </c>
      <c r="I108" s="11">
        <v>0.61</v>
      </c>
      <c r="J108" s="11">
        <v>0.86</v>
      </c>
    </row>
    <row r="109" spans="1:10" x14ac:dyDescent="0.2">
      <c r="A109" s="5" t="s">
        <v>12</v>
      </c>
      <c r="B109" s="2" t="s">
        <v>10</v>
      </c>
      <c r="C109" s="2" t="s">
        <v>64</v>
      </c>
      <c r="D109" s="2" t="s">
        <v>68</v>
      </c>
      <c r="E109" s="2">
        <v>220</v>
      </c>
      <c r="F109" s="3">
        <v>0.51</v>
      </c>
      <c r="G109" s="3">
        <v>0.53</v>
      </c>
      <c r="H109" s="2">
        <v>106</v>
      </c>
      <c r="I109" s="11">
        <v>0.64</v>
      </c>
      <c r="J109" s="11">
        <v>0.86</v>
      </c>
    </row>
    <row r="110" spans="1:10" x14ac:dyDescent="0.2">
      <c r="A110" s="5" t="s">
        <v>12</v>
      </c>
      <c r="B110" s="2" t="s">
        <v>10</v>
      </c>
      <c r="C110" s="2" t="s">
        <v>68</v>
      </c>
      <c r="D110" s="2" t="s">
        <v>69</v>
      </c>
      <c r="E110" s="2">
        <v>220</v>
      </c>
      <c r="F110" s="3">
        <v>0.55000000000000004</v>
      </c>
      <c r="G110" s="3">
        <v>0.62</v>
      </c>
      <c r="H110" s="2">
        <v>107</v>
      </c>
      <c r="I110" s="11">
        <v>0.64</v>
      </c>
      <c r="J110" s="11">
        <v>0.92</v>
      </c>
    </row>
    <row r="111" spans="1:10" x14ac:dyDescent="0.2">
      <c r="A111" s="5" t="s">
        <v>12</v>
      </c>
      <c r="B111" s="2" t="s">
        <v>10</v>
      </c>
      <c r="C111" s="2" t="s">
        <v>69</v>
      </c>
      <c r="D111" s="2" t="s">
        <v>70</v>
      </c>
      <c r="E111" s="2">
        <v>220</v>
      </c>
      <c r="F111" s="3">
        <v>0.33</v>
      </c>
      <c r="G111" s="3">
        <v>0.56000000000000005</v>
      </c>
      <c r="H111" s="2">
        <v>108</v>
      </c>
      <c r="I111" s="11">
        <v>0.65</v>
      </c>
      <c r="J111" s="11">
        <v>0.93</v>
      </c>
    </row>
    <row r="112" spans="1:10" x14ac:dyDescent="0.2">
      <c r="A112" s="5" t="s">
        <v>12</v>
      </c>
      <c r="B112" s="2" t="s">
        <v>10</v>
      </c>
      <c r="C112" s="2" t="s">
        <v>69</v>
      </c>
      <c r="D112" s="2" t="s">
        <v>70</v>
      </c>
      <c r="E112" s="2">
        <v>220</v>
      </c>
      <c r="F112" s="3">
        <v>0.34</v>
      </c>
      <c r="G112" s="3">
        <v>0.56999999999999995</v>
      </c>
      <c r="H112" s="2">
        <v>109</v>
      </c>
      <c r="I112" s="11">
        <v>0.65</v>
      </c>
      <c r="J112" s="11">
        <f>AVERAGE(J4:J111)</f>
        <v>0.51120370370370394</v>
      </c>
    </row>
    <row r="113" spans="1:10" x14ac:dyDescent="0.2">
      <c r="A113" s="5" t="s">
        <v>12</v>
      </c>
      <c r="B113" s="2" t="s">
        <v>10</v>
      </c>
      <c r="C113" s="2" t="s">
        <v>69</v>
      </c>
      <c r="D113" s="2" t="s">
        <v>32</v>
      </c>
      <c r="E113" s="2">
        <v>220</v>
      </c>
      <c r="F113" s="3">
        <v>0.49</v>
      </c>
      <c r="G113" s="3">
        <v>0.55000000000000004</v>
      </c>
      <c r="H113" s="2">
        <v>110</v>
      </c>
      <c r="I113" s="11">
        <v>0.66</v>
      </c>
      <c r="J113" s="11"/>
    </row>
    <row r="114" spans="1:10" x14ac:dyDescent="0.2">
      <c r="A114" s="5" t="s">
        <v>12</v>
      </c>
      <c r="B114" s="2" t="s">
        <v>10</v>
      </c>
      <c r="C114" s="2" t="s">
        <v>32</v>
      </c>
      <c r="D114" s="2" t="s">
        <v>70</v>
      </c>
      <c r="E114" s="2">
        <v>220</v>
      </c>
      <c r="F114" s="3">
        <v>0.44</v>
      </c>
      <c r="G114" s="3">
        <v>0.47</v>
      </c>
      <c r="H114" s="2">
        <v>111</v>
      </c>
      <c r="I114" s="11">
        <v>0.66</v>
      </c>
      <c r="J114" s="11"/>
    </row>
    <row r="115" spans="1:10" x14ac:dyDescent="0.2">
      <c r="A115" s="5" t="s">
        <v>12</v>
      </c>
      <c r="B115" s="2" t="s">
        <v>10</v>
      </c>
      <c r="C115" s="2" t="s">
        <v>32</v>
      </c>
      <c r="D115" s="2" t="s">
        <v>70</v>
      </c>
      <c r="E115" s="2">
        <v>220</v>
      </c>
      <c r="F115" s="3">
        <v>0.66</v>
      </c>
      <c r="G115" s="3">
        <v>0.78</v>
      </c>
      <c r="H115" s="2">
        <v>112</v>
      </c>
      <c r="I115" s="11">
        <v>0.87</v>
      </c>
      <c r="J115" s="11"/>
    </row>
    <row r="116" spans="1:10" x14ac:dyDescent="0.2">
      <c r="A116" s="5"/>
      <c r="F116" s="3">
        <f>AVERAGE(F4:F115)</f>
        <v>0.32928571428571429</v>
      </c>
      <c r="G116" s="3">
        <f>AVERAGE(G4:G115)</f>
        <v>0.51120370370370383</v>
      </c>
      <c r="H116" s="2" t="s">
        <v>71</v>
      </c>
      <c r="I116" s="3">
        <f>AVERAGE(I4:I115)</f>
        <v>0.32928571428571418</v>
      </c>
    </row>
    <row r="117" spans="1:10" x14ac:dyDescent="0.2">
      <c r="A117" s="5"/>
      <c r="F117" s="3"/>
      <c r="G117" s="3"/>
    </row>
    <row r="118" spans="1:10" x14ac:dyDescent="0.2">
      <c r="A118" s="5"/>
      <c r="F118" s="3"/>
      <c r="G118" s="3"/>
    </row>
    <row r="119" spans="1:10" x14ac:dyDescent="0.2">
      <c r="A119" s="5"/>
      <c r="F119" s="3"/>
      <c r="G119" s="3"/>
    </row>
    <row r="120" spans="1:10" x14ac:dyDescent="0.2">
      <c r="F120" s="3"/>
      <c r="G120" s="3"/>
    </row>
    <row r="121" spans="1:10" x14ac:dyDescent="0.2">
      <c r="F121" s="3"/>
      <c r="G121" s="3"/>
    </row>
    <row r="122" spans="1:10" x14ac:dyDescent="0.2">
      <c r="F122" s="3"/>
      <c r="G122" s="3"/>
    </row>
    <row r="123" spans="1:10" x14ac:dyDescent="0.2">
      <c r="F123" s="3"/>
      <c r="G123" s="3"/>
    </row>
    <row r="124" spans="1:10" x14ac:dyDescent="0.2">
      <c r="F124" s="3"/>
      <c r="G124" s="3"/>
    </row>
    <row r="125" spans="1:10" x14ac:dyDescent="0.2">
      <c r="F125" s="3"/>
      <c r="G125" s="3"/>
    </row>
    <row r="126" spans="1:10" x14ac:dyDescent="0.2">
      <c r="F126" s="3"/>
      <c r="G126" s="3"/>
    </row>
    <row r="127" spans="1:10" x14ac:dyDescent="0.2">
      <c r="F127" s="3"/>
      <c r="G127" s="3"/>
    </row>
    <row r="128" spans="1:10" x14ac:dyDescent="0.2">
      <c r="F128" s="3"/>
      <c r="G128" s="3"/>
    </row>
    <row r="129" spans="6:7" x14ac:dyDescent="0.2">
      <c r="F129" s="3"/>
      <c r="G129" s="3"/>
    </row>
    <row r="130" spans="6:7" x14ac:dyDescent="0.2">
      <c r="F130" s="3"/>
      <c r="G130" s="3"/>
    </row>
    <row r="131" spans="6:7" x14ac:dyDescent="0.2">
      <c r="F131" s="3"/>
      <c r="G131" s="3"/>
    </row>
    <row r="132" spans="6:7" x14ac:dyDescent="0.2">
      <c r="F132" s="3"/>
      <c r="G132" s="3"/>
    </row>
  </sheetData>
  <sortState ref="J4:J115">
    <sortCondition ref="J4:J115"/>
  </sortState>
  <mergeCells count="1"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zoomScale="115" zoomScaleNormal="115" workbookViewId="0">
      <selection activeCell="I131" sqref="I131"/>
    </sheetView>
  </sheetViews>
  <sheetFormatPr defaultRowHeight="12.75" x14ac:dyDescent="0.2"/>
  <cols>
    <col min="1" max="1" width="9.140625" style="2"/>
    <col min="2" max="2" width="24.7109375" style="2" bestFit="1" customWidth="1"/>
    <col min="3" max="3" width="14.42578125" style="2" bestFit="1" customWidth="1"/>
    <col min="4" max="4" width="15" style="2" bestFit="1" customWidth="1"/>
    <col min="5" max="5" width="10.28515625" style="2" bestFit="1" customWidth="1"/>
    <col min="6" max="6" width="12.42578125" style="2" bestFit="1" customWidth="1"/>
    <col min="7" max="7" width="14.140625" style="12" bestFit="1" customWidth="1"/>
    <col min="8" max="12" width="9.140625" style="2"/>
    <col min="13" max="14" width="9.140625" style="11"/>
    <col min="15" max="16384" width="9.140625" style="2"/>
  </cols>
  <sheetData>
    <row r="1" spans="1:15" x14ac:dyDescent="0.2">
      <c r="A1" s="4" t="s">
        <v>19</v>
      </c>
    </row>
    <row r="2" spans="1:15" x14ac:dyDescent="0.2">
      <c r="B2" s="2" t="s">
        <v>0</v>
      </c>
      <c r="C2" s="19" t="s">
        <v>0</v>
      </c>
      <c r="D2" s="19"/>
    </row>
    <row r="3" spans="1:15" x14ac:dyDescent="0.2">
      <c r="A3" s="2" t="s">
        <v>11</v>
      </c>
      <c r="B3" s="2" t="s">
        <v>17</v>
      </c>
      <c r="C3" s="2" t="s">
        <v>1</v>
      </c>
      <c r="D3" s="2" t="s">
        <v>2</v>
      </c>
      <c r="E3" s="2" t="s">
        <v>20</v>
      </c>
      <c r="F3" s="2" t="s">
        <v>3</v>
      </c>
      <c r="G3" s="12" t="s">
        <v>4</v>
      </c>
    </row>
    <row r="4" spans="1:15" x14ac:dyDescent="0.2">
      <c r="A4" s="5" t="s">
        <v>16</v>
      </c>
      <c r="B4" s="2" t="s">
        <v>8</v>
      </c>
      <c r="C4" s="2" t="s">
        <v>5</v>
      </c>
      <c r="D4" s="2" t="s">
        <v>6</v>
      </c>
      <c r="E4" s="2">
        <v>500</v>
      </c>
      <c r="F4" s="6">
        <v>0.35</v>
      </c>
      <c r="G4" s="13">
        <v>0.53</v>
      </c>
      <c r="H4" s="2">
        <v>1</v>
      </c>
      <c r="I4" s="11">
        <v>0.06</v>
      </c>
      <c r="J4" s="17">
        <v>1</v>
      </c>
      <c r="K4" s="11">
        <v>0.13</v>
      </c>
      <c r="M4" s="11">
        <f>+G4/F4</f>
        <v>1.5142857142857145</v>
      </c>
      <c r="N4" s="11">
        <v>0</v>
      </c>
      <c r="O4" s="2">
        <v>83</v>
      </c>
    </row>
    <row r="5" spans="1:15" x14ac:dyDescent="0.2">
      <c r="A5" s="5" t="s">
        <v>16</v>
      </c>
      <c r="B5" s="2" t="s">
        <v>8</v>
      </c>
      <c r="C5" s="2" t="s">
        <v>5</v>
      </c>
      <c r="D5" s="2" t="s">
        <v>6</v>
      </c>
      <c r="E5" s="2">
        <v>500</v>
      </c>
      <c r="F5" s="6">
        <v>0.35</v>
      </c>
      <c r="G5" s="13">
        <v>0.52</v>
      </c>
      <c r="H5" s="2">
        <v>2</v>
      </c>
      <c r="I5" s="11">
        <v>0.06</v>
      </c>
      <c r="J5" s="17">
        <v>2</v>
      </c>
      <c r="K5" s="11">
        <v>0.13</v>
      </c>
      <c r="M5" s="11">
        <f t="shared" ref="M5:M68" si="0">+G5/F5</f>
        <v>1.4857142857142858</v>
      </c>
      <c r="N5" s="11">
        <v>0</v>
      </c>
      <c r="O5" s="2">
        <v>111</v>
      </c>
    </row>
    <row r="6" spans="1:15" x14ac:dyDescent="0.2">
      <c r="A6" s="5" t="s">
        <v>16</v>
      </c>
      <c r="B6" s="2" t="s">
        <v>8</v>
      </c>
      <c r="C6" s="2" t="s">
        <v>5</v>
      </c>
      <c r="D6" s="2" t="s">
        <v>6</v>
      </c>
      <c r="E6" s="2">
        <v>500</v>
      </c>
      <c r="F6" s="6">
        <v>0.38</v>
      </c>
      <c r="G6" s="13">
        <v>0.56000000000000005</v>
      </c>
      <c r="H6" s="2">
        <v>3</v>
      </c>
      <c r="I6" s="11">
        <v>7.0000000000000007E-2</v>
      </c>
      <c r="J6" s="17">
        <v>3</v>
      </c>
      <c r="K6" s="11">
        <v>0.15</v>
      </c>
      <c r="M6" s="11">
        <f t="shared" si="0"/>
        <v>1.4736842105263159</v>
      </c>
      <c r="N6" s="11">
        <v>0</v>
      </c>
      <c r="O6" s="2">
        <f>+O4/O5</f>
        <v>0.74774774774774777</v>
      </c>
    </row>
    <row r="7" spans="1:15" x14ac:dyDescent="0.2">
      <c r="A7" s="5" t="s">
        <v>16</v>
      </c>
      <c r="B7" s="2" t="s">
        <v>8</v>
      </c>
      <c r="C7" s="2" t="s">
        <v>18</v>
      </c>
      <c r="D7" s="2" t="s">
        <v>6</v>
      </c>
      <c r="E7" s="2">
        <v>500</v>
      </c>
      <c r="F7" s="6">
        <v>0.45</v>
      </c>
      <c r="G7" s="13">
        <v>0.57999999999999996</v>
      </c>
      <c r="H7" s="2">
        <v>4</v>
      </c>
      <c r="I7" s="11">
        <v>7.0000000000000007E-2</v>
      </c>
      <c r="J7" s="17">
        <v>4</v>
      </c>
      <c r="K7" s="11">
        <v>0.24</v>
      </c>
      <c r="M7" s="11">
        <f t="shared" si="0"/>
        <v>1.2888888888888888</v>
      </c>
      <c r="N7" s="11">
        <v>0</v>
      </c>
    </row>
    <row r="8" spans="1:15" x14ac:dyDescent="0.2">
      <c r="A8" s="5" t="s">
        <v>16</v>
      </c>
      <c r="B8" s="2" t="s">
        <v>8</v>
      </c>
      <c r="C8" s="2" t="s">
        <v>18</v>
      </c>
      <c r="D8" s="2" t="s">
        <v>6</v>
      </c>
      <c r="E8" s="2">
        <v>500</v>
      </c>
      <c r="F8" s="6">
        <v>0.45</v>
      </c>
      <c r="G8" s="13">
        <v>0.57999999999999996</v>
      </c>
      <c r="H8" s="2">
        <v>5</v>
      </c>
      <c r="I8" s="11">
        <v>7.0000000000000007E-2</v>
      </c>
      <c r="J8" s="17">
        <v>5</v>
      </c>
      <c r="K8" s="11">
        <v>0.24</v>
      </c>
      <c r="M8" s="11">
        <f t="shared" si="0"/>
        <v>1.2888888888888888</v>
      </c>
      <c r="N8" s="11">
        <v>0.88888888888888895</v>
      </c>
    </row>
    <row r="9" spans="1:15" x14ac:dyDescent="0.2">
      <c r="A9" s="5" t="s">
        <v>16</v>
      </c>
      <c r="B9" s="2" t="s">
        <v>8</v>
      </c>
      <c r="C9" s="2" t="s">
        <v>21</v>
      </c>
      <c r="D9" s="2" t="s">
        <v>6</v>
      </c>
      <c r="E9" s="2">
        <v>500</v>
      </c>
      <c r="F9" s="6">
        <v>0.35</v>
      </c>
      <c r="G9" s="13">
        <v>0.5</v>
      </c>
      <c r="H9" s="2">
        <v>6</v>
      </c>
      <c r="I9" s="11">
        <v>0.09</v>
      </c>
      <c r="J9" s="17">
        <v>6</v>
      </c>
      <c r="K9" s="11">
        <v>0.24</v>
      </c>
      <c r="M9" s="11">
        <f t="shared" si="0"/>
        <v>1.4285714285714286</v>
      </c>
      <c r="N9" s="11">
        <v>1.0166666666666666</v>
      </c>
    </row>
    <row r="10" spans="1:15" x14ac:dyDescent="0.2">
      <c r="A10" s="5" t="s">
        <v>16</v>
      </c>
      <c r="B10" s="2" t="s">
        <v>8</v>
      </c>
      <c r="C10" s="2" t="s">
        <v>22</v>
      </c>
      <c r="D10" s="2" t="s">
        <v>6</v>
      </c>
      <c r="E10" s="2">
        <v>500</v>
      </c>
      <c r="F10" s="6">
        <v>0.33</v>
      </c>
      <c r="G10" s="13">
        <v>0.49</v>
      </c>
      <c r="H10" s="2">
        <v>7</v>
      </c>
      <c r="I10" s="11">
        <v>0.11</v>
      </c>
      <c r="J10" s="17">
        <v>7</v>
      </c>
      <c r="K10" s="11">
        <v>0.24</v>
      </c>
      <c r="M10" s="11">
        <f t="shared" si="0"/>
        <v>1.4848484848484849</v>
      </c>
      <c r="N10" s="11">
        <v>1.0175438596491229</v>
      </c>
    </row>
    <row r="11" spans="1:15" x14ac:dyDescent="0.2">
      <c r="A11" s="5" t="s">
        <v>16</v>
      </c>
      <c r="B11" s="2" t="s">
        <v>8</v>
      </c>
      <c r="C11" s="2" t="s">
        <v>23</v>
      </c>
      <c r="D11" s="2" t="s">
        <v>22</v>
      </c>
      <c r="E11" s="2">
        <v>220</v>
      </c>
      <c r="F11" s="6">
        <v>0.62</v>
      </c>
      <c r="G11" s="13">
        <v>0.65</v>
      </c>
      <c r="H11" s="2">
        <v>8</v>
      </c>
      <c r="I11" s="11">
        <v>0.12</v>
      </c>
      <c r="J11" s="17">
        <v>8</v>
      </c>
      <c r="K11" s="11">
        <v>0.25</v>
      </c>
      <c r="M11" s="11">
        <f t="shared" si="0"/>
        <v>1.0483870967741935</v>
      </c>
      <c r="N11" s="11">
        <v>1.0483870967741935</v>
      </c>
    </row>
    <row r="12" spans="1:15" x14ac:dyDescent="0.2">
      <c r="A12" s="5" t="s">
        <v>16</v>
      </c>
      <c r="B12" s="2" t="s">
        <v>8</v>
      </c>
      <c r="C12" s="2" t="s">
        <v>23</v>
      </c>
      <c r="D12" s="2" t="s">
        <v>22</v>
      </c>
      <c r="E12" s="2">
        <v>220</v>
      </c>
      <c r="F12" s="6">
        <v>0.73</v>
      </c>
      <c r="G12" s="13">
        <v>0.82</v>
      </c>
      <c r="H12" s="2">
        <v>9</v>
      </c>
      <c r="I12" s="11">
        <v>0.12</v>
      </c>
      <c r="J12" s="17">
        <v>9</v>
      </c>
      <c r="K12" s="11">
        <v>0.25</v>
      </c>
      <c r="M12" s="11">
        <f t="shared" si="0"/>
        <v>1.1232876712328768</v>
      </c>
      <c r="N12" s="11">
        <v>1.0576923076923077</v>
      </c>
    </row>
    <row r="13" spans="1:15" x14ac:dyDescent="0.2">
      <c r="A13" s="5" t="s">
        <v>16</v>
      </c>
      <c r="B13" s="2" t="s">
        <v>8</v>
      </c>
      <c r="C13" s="2" t="s">
        <v>23</v>
      </c>
      <c r="D13" s="2" t="s">
        <v>22</v>
      </c>
      <c r="E13" s="2">
        <v>220</v>
      </c>
      <c r="F13" s="6">
        <v>0.75</v>
      </c>
      <c r="G13" s="13">
        <v>0.84</v>
      </c>
      <c r="H13" s="2">
        <v>10</v>
      </c>
      <c r="I13" s="11">
        <v>0.13</v>
      </c>
      <c r="J13" s="17">
        <v>10</v>
      </c>
      <c r="K13" s="11">
        <v>0.25</v>
      </c>
      <c r="M13" s="11">
        <f t="shared" si="0"/>
        <v>1.1199999999999999</v>
      </c>
      <c r="N13" s="11">
        <v>1.0588235294117647</v>
      </c>
    </row>
    <row r="14" spans="1:15" x14ac:dyDescent="0.2">
      <c r="A14" s="5" t="s">
        <v>16</v>
      </c>
      <c r="B14" s="2" t="s">
        <v>8</v>
      </c>
      <c r="C14" s="2" t="s">
        <v>23</v>
      </c>
      <c r="D14" s="2" t="s">
        <v>22</v>
      </c>
      <c r="E14" s="2">
        <v>220</v>
      </c>
      <c r="F14" s="6">
        <v>0.75</v>
      </c>
      <c r="G14" s="13">
        <v>0.84</v>
      </c>
      <c r="H14" s="2">
        <v>11</v>
      </c>
      <c r="I14" s="11">
        <v>0.14000000000000001</v>
      </c>
      <c r="J14" s="17">
        <v>11</v>
      </c>
      <c r="K14" s="11">
        <v>0.26</v>
      </c>
      <c r="M14" s="11">
        <f t="shared" si="0"/>
        <v>1.1199999999999999</v>
      </c>
      <c r="N14" s="11">
        <v>1.0652173913043477</v>
      </c>
    </row>
    <row r="15" spans="1:15" x14ac:dyDescent="0.2">
      <c r="A15" s="5" t="s">
        <v>16</v>
      </c>
      <c r="B15" s="2" t="s">
        <v>8</v>
      </c>
      <c r="C15" s="2" t="s">
        <v>23</v>
      </c>
      <c r="D15" s="2" t="s">
        <v>6</v>
      </c>
      <c r="E15" s="2">
        <v>220</v>
      </c>
      <c r="F15" s="6">
        <v>0.6</v>
      </c>
      <c r="G15" s="13">
        <v>0.77</v>
      </c>
      <c r="H15" s="2">
        <v>12</v>
      </c>
      <c r="I15" s="11">
        <v>0.15</v>
      </c>
      <c r="J15" s="17">
        <v>12</v>
      </c>
      <c r="K15" s="11">
        <v>0.28999999999999998</v>
      </c>
      <c r="M15" s="11">
        <f t="shared" si="0"/>
        <v>1.2833333333333334</v>
      </c>
      <c r="N15" s="11">
        <v>1.0952380952380953</v>
      </c>
    </row>
    <row r="16" spans="1:15" x14ac:dyDescent="0.2">
      <c r="A16" s="5" t="s">
        <v>16</v>
      </c>
      <c r="B16" s="2" t="s">
        <v>8</v>
      </c>
      <c r="C16" s="2" t="s">
        <v>23</v>
      </c>
      <c r="D16" s="2" t="s">
        <v>6</v>
      </c>
      <c r="E16" s="2">
        <v>220</v>
      </c>
      <c r="F16" s="6">
        <v>0.22</v>
      </c>
      <c r="G16" s="13">
        <v>0.55000000000000004</v>
      </c>
      <c r="H16" s="2">
        <v>13</v>
      </c>
      <c r="I16" s="11">
        <v>0.15</v>
      </c>
      <c r="J16" s="17">
        <v>13</v>
      </c>
      <c r="K16" s="11">
        <v>0.31</v>
      </c>
      <c r="M16" s="11">
        <f t="shared" si="0"/>
        <v>2.5</v>
      </c>
      <c r="N16" s="11">
        <v>1.1199999999999999</v>
      </c>
    </row>
    <row r="17" spans="1:14" x14ac:dyDescent="0.2">
      <c r="A17" s="5" t="s">
        <v>16</v>
      </c>
      <c r="B17" s="2" t="s">
        <v>8</v>
      </c>
      <c r="C17" s="2" t="s">
        <v>22</v>
      </c>
      <c r="D17" s="2" t="s">
        <v>6</v>
      </c>
      <c r="E17" s="2">
        <v>220</v>
      </c>
      <c r="F17" s="6">
        <v>0.51</v>
      </c>
      <c r="G17" s="13">
        <v>0.54</v>
      </c>
      <c r="H17" s="2">
        <v>14</v>
      </c>
      <c r="I17" s="11">
        <v>0.15</v>
      </c>
      <c r="J17" s="17">
        <v>14</v>
      </c>
      <c r="K17" s="11">
        <v>0.31</v>
      </c>
      <c r="M17" s="11">
        <f t="shared" si="0"/>
        <v>1.0588235294117647</v>
      </c>
      <c r="N17" s="11">
        <v>1.1199999999999999</v>
      </c>
    </row>
    <row r="18" spans="1:14" x14ac:dyDescent="0.2">
      <c r="A18" s="5" t="s">
        <v>16</v>
      </c>
      <c r="B18" s="2" t="s">
        <v>8</v>
      </c>
      <c r="C18" s="2" t="s">
        <v>22</v>
      </c>
      <c r="D18" s="2" t="s">
        <v>6</v>
      </c>
      <c r="E18" s="2">
        <v>220</v>
      </c>
      <c r="F18" s="6">
        <v>0.52</v>
      </c>
      <c r="G18" s="13">
        <v>0.55000000000000004</v>
      </c>
      <c r="H18" s="2">
        <v>15</v>
      </c>
      <c r="I18" s="11">
        <v>0.15</v>
      </c>
      <c r="J18" s="17">
        <v>15</v>
      </c>
      <c r="K18" s="11">
        <v>0.32</v>
      </c>
      <c r="M18" s="11">
        <f t="shared" si="0"/>
        <v>1.0576923076923077</v>
      </c>
      <c r="N18" s="11">
        <v>1.1232876712328768</v>
      </c>
    </row>
    <row r="19" spans="1:14" x14ac:dyDescent="0.2">
      <c r="A19" s="5" t="s">
        <v>16</v>
      </c>
      <c r="B19" s="2" t="s">
        <v>8</v>
      </c>
      <c r="C19" s="2" t="s">
        <v>6</v>
      </c>
      <c r="D19" s="2" t="s">
        <v>24</v>
      </c>
      <c r="E19" s="2">
        <v>220</v>
      </c>
      <c r="F19" s="6">
        <v>0.2</v>
      </c>
      <c r="G19" s="13">
        <v>0.38</v>
      </c>
      <c r="H19" s="2">
        <v>16</v>
      </c>
      <c r="I19" s="11">
        <v>0.16</v>
      </c>
      <c r="J19" s="17">
        <v>16</v>
      </c>
      <c r="K19" s="11">
        <v>0.32</v>
      </c>
      <c r="M19" s="11">
        <f t="shared" si="0"/>
        <v>1.9</v>
      </c>
      <c r="N19" s="11">
        <v>1.1702127659574471</v>
      </c>
    </row>
    <row r="20" spans="1:14" x14ac:dyDescent="0.2">
      <c r="A20" s="5" t="s">
        <v>16</v>
      </c>
      <c r="B20" s="2" t="s">
        <v>8</v>
      </c>
      <c r="C20" s="2" t="s">
        <v>6</v>
      </c>
      <c r="D20" s="2" t="s">
        <v>24</v>
      </c>
      <c r="E20" s="2">
        <v>220</v>
      </c>
      <c r="F20" s="6">
        <v>0.17</v>
      </c>
      <c r="G20" s="13">
        <v>0.26</v>
      </c>
      <c r="H20" s="2">
        <v>17</v>
      </c>
      <c r="I20" s="11">
        <v>0.16</v>
      </c>
      <c r="J20" s="17">
        <v>17</v>
      </c>
      <c r="K20" s="11">
        <v>0.32</v>
      </c>
      <c r="M20" s="11">
        <f t="shared" si="0"/>
        <v>1.5294117647058822</v>
      </c>
      <c r="N20" s="11">
        <v>1.2307692307692308</v>
      </c>
    </row>
    <row r="21" spans="1:14" x14ac:dyDescent="0.2">
      <c r="A21" s="5" t="s">
        <v>16</v>
      </c>
      <c r="B21" s="2" t="s">
        <v>8</v>
      </c>
      <c r="C21" s="2" t="s">
        <v>6</v>
      </c>
      <c r="D21" s="2" t="s">
        <v>24</v>
      </c>
      <c r="E21" s="2">
        <v>220</v>
      </c>
      <c r="F21" s="6">
        <v>7.0000000000000007E-2</v>
      </c>
      <c r="G21" s="13">
        <v>0.56999999999999995</v>
      </c>
      <c r="H21" s="2">
        <v>18</v>
      </c>
      <c r="I21" s="11">
        <v>0.16</v>
      </c>
      <c r="J21" s="17">
        <v>18</v>
      </c>
      <c r="K21" s="11">
        <v>0.34</v>
      </c>
      <c r="M21" s="11">
        <f t="shared" si="0"/>
        <v>8.1428571428571406</v>
      </c>
      <c r="N21" s="11">
        <v>1.2307692307692308</v>
      </c>
    </row>
    <row r="22" spans="1:14" x14ac:dyDescent="0.2">
      <c r="A22" s="5" t="s">
        <v>16</v>
      </c>
      <c r="B22" s="2" t="s">
        <v>8</v>
      </c>
      <c r="C22" s="2" t="s">
        <v>6</v>
      </c>
      <c r="D22" s="2" t="s">
        <v>24</v>
      </c>
      <c r="E22" s="2">
        <v>220</v>
      </c>
      <c r="F22" s="6">
        <v>0.26</v>
      </c>
      <c r="G22" s="13">
        <v>0.38</v>
      </c>
      <c r="H22" s="2">
        <v>19</v>
      </c>
      <c r="I22" s="11">
        <v>0.16</v>
      </c>
      <c r="J22" s="17">
        <v>19</v>
      </c>
      <c r="K22" s="11">
        <v>0.35</v>
      </c>
      <c r="M22" s="11">
        <f t="shared" si="0"/>
        <v>1.4615384615384615</v>
      </c>
      <c r="N22" s="11">
        <v>1.25</v>
      </c>
    </row>
    <row r="23" spans="1:14" x14ac:dyDescent="0.2">
      <c r="A23" s="5" t="s">
        <v>16</v>
      </c>
      <c r="B23" s="2" t="s">
        <v>8</v>
      </c>
      <c r="C23" s="2" t="s">
        <v>6</v>
      </c>
      <c r="D23" s="2" t="s">
        <v>25</v>
      </c>
      <c r="E23" s="2">
        <v>220</v>
      </c>
      <c r="F23" s="6">
        <v>0.13</v>
      </c>
      <c r="G23" s="13">
        <v>0.28999999999999998</v>
      </c>
      <c r="H23" s="2">
        <v>20</v>
      </c>
      <c r="I23" s="11">
        <v>0.16</v>
      </c>
      <c r="J23" s="17">
        <v>20</v>
      </c>
      <c r="K23" s="11">
        <v>0.35</v>
      </c>
      <c r="M23" s="11">
        <f t="shared" si="0"/>
        <v>2.2307692307692304</v>
      </c>
      <c r="N23" s="11">
        <v>1.25</v>
      </c>
    </row>
    <row r="24" spans="1:14" x14ac:dyDescent="0.2">
      <c r="A24" s="5" t="s">
        <v>16</v>
      </c>
      <c r="B24" s="2" t="s">
        <v>8</v>
      </c>
      <c r="C24" s="2" t="s">
        <v>24</v>
      </c>
      <c r="D24" s="2" t="s">
        <v>25</v>
      </c>
      <c r="E24" s="2">
        <v>220</v>
      </c>
      <c r="F24" s="6">
        <v>0.32</v>
      </c>
      <c r="G24" s="13">
        <v>0.48</v>
      </c>
      <c r="H24" s="2">
        <v>21</v>
      </c>
      <c r="I24" s="11">
        <v>0.17</v>
      </c>
      <c r="J24" s="17">
        <v>21</v>
      </c>
      <c r="K24" s="11">
        <v>0.35</v>
      </c>
      <c r="M24" s="11">
        <f t="shared" si="0"/>
        <v>1.5</v>
      </c>
      <c r="N24" s="11">
        <v>1.2833333333333334</v>
      </c>
    </row>
    <row r="25" spans="1:14" x14ac:dyDescent="0.2">
      <c r="A25" s="5" t="s">
        <v>16</v>
      </c>
      <c r="B25" s="2" t="s">
        <v>8</v>
      </c>
      <c r="C25" s="2" t="s">
        <v>24</v>
      </c>
      <c r="D25" s="2" t="s">
        <v>25</v>
      </c>
      <c r="E25" s="2">
        <v>220</v>
      </c>
      <c r="F25" s="6">
        <v>0.24</v>
      </c>
      <c r="G25" s="13">
        <v>0.38</v>
      </c>
      <c r="H25" s="2">
        <v>22</v>
      </c>
      <c r="I25" s="11">
        <v>0.17</v>
      </c>
      <c r="J25" s="17">
        <v>22</v>
      </c>
      <c r="K25" s="11">
        <v>0.36</v>
      </c>
      <c r="M25" s="11">
        <f t="shared" si="0"/>
        <v>1.5833333333333335</v>
      </c>
      <c r="N25" s="11">
        <v>1.2888888888888888</v>
      </c>
    </row>
    <row r="26" spans="1:14" x14ac:dyDescent="0.2">
      <c r="A26" s="5" t="s">
        <v>15</v>
      </c>
      <c r="B26" s="2" t="s">
        <v>7</v>
      </c>
      <c r="C26" s="2" t="s">
        <v>26</v>
      </c>
      <c r="D26" s="2" t="s">
        <v>27</v>
      </c>
      <c r="E26" s="2">
        <v>275</v>
      </c>
      <c r="F26" s="6">
        <v>0.33</v>
      </c>
      <c r="G26" s="13">
        <v>0.66</v>
      </c>
      <c r="H26" s="2">
        <v>23</v>
      </c>
      <c r="I26" s="11">
        <v>0.17</v>
      </c>
      <c r="J26" s="17">
        <v>23</v>
      </c>
      <c r="K26" s="11">
        <v>0.36</v>
      </c>
      <c r="M26" s="11">
        <f t="shared" si="0"/>
        <v>2</v>
      </c>
      <c r="N26" s="11">
        <v>1.2888888888888888</v>
      </c>
    </row>
    <row r="27" spans="1:14" x14ac:dyDescent="0.2">
      <c r="A27" s="5" t="s">
        <v>15</v>
      </c>
      <c r="B27" s="2" t="s">
        <v>7</v>
      </c>
      <c r="C27" s="2" t="s">
        <v>26</v>
      </c>
      <c r="D27" s="2" t="s">
        <v>28</v>
      </c>
      <c r="E27" s="2">
        <v>500</v>
      </c>
      <c r="F27" s="6">
        <v>0.21</v>
      </c>
      <c r="G27" s="13">
        <v>0.41</v>
      </c>
      <c r="H27" s="2">
        <v>24</v>
      </c>
      <c r="I27" s="11">
        <v>0.18</v>
      </c>
      <c r="J27" s="17">
        <v>24</v>
      </c>
      <c r="K27" s="11">
        <v>0.37</v>
      </c>
      <c r="M27" s="11">
        <f t="shared" si="0"/>
        <v>1.9523809523809523</v>
      </c>
      <c r="N27" s="11">
        <v>1.2916666666666667</v>
      </c>
    </row>
    <row r="28" spans="1:14" x14ac:dyDescent="0.2">
      <c r="A28" s="5" t="s">
        <v>15</v>
      </c>
      <c r="B28" s="2" t="s">
        <v>7</v>
      </c>
      <c r="C28" s="2" t="s">
        <v>26</v>
      </c>
      <c r="D28" s="2" t="s">
        <v>28</v>
      </c>
      <c r="E28" s="2">
        <v>500</v>
      </c>
      <c r="F28" s="6">
        <v>0.22</v>
      </c>
      <c r="G28" s="13">
        <v>0.42</v>
      </c>
      <c r="H28" s="2">
        <v>25</v>
      </c>
      <c r="I28" s="11">
        <v>0.18</v>
      </c>
      <c r="J28" s="17">
        <v>25</v>
      </c>
      <c r="K28" s="11">
        <v>0.38</v>
      </c>
      <c r="M28" s="11">
        <f t="shared" si="0"/>
        <v>1.9090909090909089</v>
      </c>
      <c r="N28" s="11">
        <v>1.2926829268292683</v>
      </c>
    </row>
    <row r="29" spans="1:14" x14ac:dyDescent="0.2">
      <c r="A29" s="5" t="s">
        <v>15</v>
      </c>
      <c r="B29" s="2" t="s">
        <v>7</v>
      </c>
      <c r="C29" s="2" t="s">
        <v>26</v>
      </c>
      <c r="D29" s="2" t="s">
        <v>29</v>
      </c>
      <c r="E29" s="2">
        <v>500</v>
      </c>
      <c r="F29" s="6">
        <v>0.23</v>
      </c>
      <c r="G29" s="13">
        <v>0.46</v>
      </c>
      <c r="H29" s="2">
        <v>26</v>
      </c>
      <c r="I29" s="11">
        <v>0.18</v>
      </c>
      <c r="J29" s="17">
        <v>26</v>
      </c>
      <c r="K29" s="11">
        <v>0.38</v>
      </c>
      <c r="M29" s="11">
        <f t="shared" si="0"/>
        <v>2</v>
      </c>
      <c r="N29" s="11">
        <v>1.3333333333333335</v>
      </c>
    </row>
    <row r="30" spans="1:14" x14ac:dyDescent="0.2">
      <c r="A30" s="5" t="s">
        <v>15</v>
      </c>
      <c r="B30" s="2" t="s">
        <v>7</v>
      </c>
      <c r="C30" s="2" t="s">
        <v>26</v>
      </c>
      <c r="D30" s="2" t="s">
        <v>29</v>
      </c>
      <c r="E30" s="2">
        <v>500</v>
      </c>
      <c r="F30" s="6">
        <v>0.23</v>
      </c>
      <c r="G30" s="13">
        <v>0.46</v>
      </c>
      <c r="H30" s="2">
        <v>27</v>
      </c>
      <c r="I30" s="11">
        <v>0.19</v>
      </c>
      <c r="J30" s="17">
        <v>27</v>
      </c>
      <c r="K30" s="11">
        <v>0.38</v>
      </c>
      <c r="M30" s="11">
        <f t="shared" si="0"/>
        <v>2</v>
      </c>
      <c r="N30" s="11">
        <v>1.3636363636363635</v>
      </c>
    </row>
    <row r="31" spans="1:14" x14ac:dyDescent="0.2">
      <c r="A31" s="5" t="s">
        <v>15</v>
      </c>
      <c r="B31" s="2" t="s">
        <v>7</v>
      </c>
      <c r="C31" s="2" t="s">
        <v>28</v>
      </c>
      <c r="D31" s="2" t="s">
        <v>30</v>
      </c>
      <c r="E31" s="2">
        <v>500</v>
      </c>
      <c r="F31" s="14">
        <v>0.35</v>
      </c>
      <c r="G31" s="14">
        <v>0.64</v>
      </c>
      <c r="H31" s="2">
        <v>28</v>
      </c>
      <c r="I31" s="11">
        <v>0.2</v>
      </c>
      <c r="J31" s="17">
        <v>28</v>
      </c>
      <c r="K31" s="11">
        <v>0.39</v>
      </c>
      <c r="M31" s="11">
        <f t="shared" si="0"/>
        <v>1.8285714285714287</v>
      </c>
      <c r="N31" s="11">
        <v>1.3913043478260869</v>
      </c>
    </row>
    <row r="32" spans="1:14" x14ac:dyDescent="0.2">
      <c r="A32" s="5" t="s">
        <v>15</v>
      </c>
      <c r="B32" s="2" t="s">
        <v>7</v>
      </c>
      <c r="C32" s="2" t="s">
        <v>28</v>
      </c>
      <c r="D32" s="2" t="s">
        <v>30</v>
      </c>
      <c r="E32" s="2">
        <v>500</v>
      </c>
      <c r="F32" s="14">
        <v>0.35</v>
      </c>
      <c r="G32" s="14">
        <v>0.64</v>
      </c>
      <c r="H32" s="2">
        <v>29</v>
      </c>
      <c r="I32" s="11">
        <v>0.2</v>
      </c>
      <c r="J32" s="17">
        <v>29</v>
      </c>
      <c r="K32" s="11">
        <v>0.41</v>
      </c>
      <c r="M32" s="11">
        <f t="shared" si="0"/>
        <v>1.8285714285714287</v>
      </c>
      <c r="N32" s="11">
        <v>1.4047619047619047</v>
      </c>
    </row>
    <row r="33" spans="1:14" x14ac:dyDescent="0.2">
      <c r="A33" s="5" t="s">
        <v>14</v>
      </c>
      <c r="B33" s="2" t="s">
        <v>31</v>
      </c>
      <c r="C33" s="2" t="s">
        <v>18</v>
      </c>
      <c r="D33" s="2" t="s">
        <v>32</v>
      </c>
      <c r="E33" s="2">
        <v>330</v>
      </c>
      <c r="F33" s="3">
        <v>0.34</v>
      </c>
      <c r="G33" s="15">
        <v>0.57999999999999996</v>
      </c>
      <c r="H33" s="2">
        <v>30</v>
      </c>
      <c r="I33" s="11">
        <v>0.2</v>
      </c>
      <c r="J33" s="17">
        <v>30</v>
      </c>
      <c r="K33" s="11">
        <v>0.42</v>
      </c>
      <c r="M33" s="11">
        <f t="shared" si="0"/>
        <v>1.7058823529411762</v>
      </c>
      <c r="N33" s="11">
        <v>1.4210526315789473</v>
      </c>
    </row>
    <row r="34" spans="1:14" x14ac:dyDescent="0.2">
      <c r="A34" s="5" t="s">
        <v>14</v>
      </c>
      <c r="B34" s="2" t="s">
        <v>31</v>
      </c>
      <c r="C34" s="2" t="s">
        <v>18</v>
      </c>
      <c r="D34" s="2" t="s">
        <v>32</v>
      </c>
      <c r="E34" s="2">
        <v>330</v>
      </c>
      <c r="F34" s="3">
        <v>0.34</v>
      </c>
      <c r="G34" s="15">
        <v>0.59</v>
      </c>
      <c r="H34" s="2">
        <v>31</v>
      </c>
      <c r="I34" s="11">
        <v>0.21</v>
      </c>
      <c r="J34" s="17">
        <v>31</v>
      </c>
      <c r="K34" s="11">
        <v>0.43</v>
      </c>
      <c r="M34" s="11">
        <f t="shared" si="0"/>
        <v>1.7352941176470587</v>
      </c>
      <c r="N34" s="11">
        <v>1.4285714285714286</v>
      </c>
    </row>
    <row r="35" spans="1:14" x14ac:dyDescent="0.2">
      <c r="A35" s="5" t="s">
        <v>14</v>
      </c>
      <c r="B35" s="2" t="s">
        <v>31</v>
      </c>
      <c r="C35" s="2" t="s">
        <v>32</v>
      </c>
      <c r="D35" s="2" t="s">
        <v>33</v>
      </c>
      <c r="E35" s="2">
        <v>330</v>
      </c>
      <c r="F35" s="3">
        <v>0.5</v>
      </c>
      <c r="G35" s="15">
        <v>0.75</v>
      </c>
      <c r="H35" s="2">
        <v>32</v>
      </c>
      <c r="I35" s="11">
        <v>0.22</v>
      </c>
      <c r="J35" s="17">
        <v>32</v>
      </c>
      <c r="K35" s="11">
        <v>0.44</v>
      </c>
      <c r="M35" s="11">
        <f t="shared" si="0"/>
        <v>1.5</v>
      </c>
      <c r="N35" s="11">
        <v>1.4615384615384615</v>
      </c>
    </row>
    <row r="36" spans="1:14" x14ac:dyDescent="0.2">
      <c r="A36" s="5" t="s">
        <v>14</v>
      </c>
      <c r="B36" s="2" t="s">
        <v>31</v>
      </c>
      <c r="C36" s="2" t="s">
        <v>32</v>
      </c>
      <c r="D36" s="2" t="s">
        <v>33</v>
      </c>
      <c r="E36" s="2">
        <v>330</v>
      </c>
      <c r="F36" s="3">
        <v>0.5</v>
      </c>
      <c r="G36" s="15">
        <v>0.75</v>
      </c>
      <c r="H36" s="2">
        <v>33</v>
      </c>
      <c r="I36" s="11">
        <v>0.22</v>
      </c>
      <c r="J36" s="17">
        <v>33</v>
      </c>
      <c r="K36" s="11">
        <v>0.45</v>
      </c>
      <c r="M36" s="11">
        <f t="shared" si="0"/>
        <v>1.5</v>
      </c>
      <c r="N36" s="11">
        <v>1.4736842105263159</v>
      </c>
    </row>
    <row r="37" spans="1:14" x14ac:dyDescent="0.2">
      <c r="A37" s="5" t="s">
        <v>14</v>
      </c>
      <c r="B37" s="2" t="s">
        <v>31</v>
      </c>
      <c r="C37" s="2" t="s">
        <v>32</v>
      </c>
      <c r="D37" s="2" t="s">
        <v>34</v>
      </c>
      <c r="E37" s="2">
        <v>330</v>
      </c>
      <c r="F37" s="3">
        <v>0.11</v>
      </c>
      <c r="G37" s="15">
        <v>0.15</v>
      </c>
      <c r="H37" s="2">
        <v>34</v>
      </c>
      <c r="I37" s="11">
        <v>0.22</v>
      </c>
      <c r="J37" s="17">
        <v>34</v>
      </c>
      <c r="K37" s="11">
        <v>0.45</v>
      </c>
      <c r="M37" s="11">
        <f t="shared" si="0"/>
        <v>1.3636363636363635</v>
      </c>
      <c r="N37" s="11">
        <v>1.4761904761904763</v>
      </c>
    </row>
    <row r="38" spans="1:14" x14ac:dyDescent="0.2">
      <c r="A38" s="5" t="s">
        <v>14</v>
      </c>
      <c r="B38" s="2" t="s">
        <v>31</v>
      </c>
      <c r="C38" s="2" t="s">
        <v>34</v>
      </c>
      <c r="D38" s="2" t="s">
        <v>35</v>
      </c>
      <c r="E38" s="2">
        <v>330</v>
      </c>
      <c r="F38" s="3">
        <v>0.12</v>
      </c>
      <c r="G38" s="15">
        <v>0.25</v>
      </c>
      <c r="H38" s="2">
        <v>35</v>
      </c>
      <c r="I38" s="11">
        <v>0.22</v>
      </c>
      <c r="J38" s="17">
        <v>35</v>
      </c>
      <c r="K38" s="11">
        <v>0.45</v>
      </c>
      <c r="M38" s="11">
        <f t="shared" si="0"/>
        <v>2.0833333333333335</v>
      </c>
      <c r="N38" s="11">
        <v>1.4848484848484849</v>
      </c>
    </row>
    <row r="39" spans="1:14" x14ac:dyDescent="0.2">
      <c r="A39" s="5" t="s">
        <v>14</v>
      </c>
      <c r="B39" s="2" t="s">
        <v>31</v>
      </c>
      <c r="C39" s="2" t="s">
        <v>32</v>
      </c>
      <c r="D39" s="2" t="s">
        <v>36</v>
      </c>
      <c r="E39" s="2">
        <v>220</v>
      </c>
      <c r="F39" s="3">
        <v>0.37</v>
      </c>
      <c r="G39" s="15">
        <v>0.75</v>
      </c>
      <c r="H39" s="2">
        <v>36</v>
      </c>
      <c r="I39" s="11">
        <v>0.23</v>
      </c>
      <c r="J39" s="17">
        <v>36</v>
      </c>
      <c r="K39" s="11">
        <v>0.46</v>
      </c>
      <c r="M39" s="11">
        <f t="shared" si="0"/>
        <v>2.0270270270270272</v>
      </c>
      <c r="N39" s="11">
        <v>1.4857142857142858</v>
      </c>
    </row>
    <row r="40" spans="1:14" x14ac:dyDescent="0.2">
      <c r="A40" s="5" t="s">
        <v>14</v>
      </c>
      <c r="B40" s="2" t="s">
        <v>31</v>
      </c>
      <c r="C40" s="2" t="s">
        <v>32</v>
      </c>
      <c r="D40" s="2" t="s">
        <v>36</v>
      </c>
      <c r="E40" s="2">
        <v>220</v>
      </c>
      <c r="F40" s="3">
        <v>0.37</v>
      </c>
      <c r="G40" s="15">
        <v>0.75</v>
      </c>
      <c r="H40" s="2">
        <v>37</v>
      </c>
      <c r="I40" s="11">
        <v>0.23</v>
      </c>
      <c r="J40" s="17">
        <v>37</v>
      </c>
      <c r="K40" s="11">
        <v>0.46</v>
      </c>
      <c r="M40" s="11">
        <f t="shared" si="0"/>
        <v>2.0270270270270272</v>
      </c>
      <c r="N40" s="11">
        <v>1.4864864864864866</v>
      </c>
    </row>
    <row r="41" spans="1:14" x14ac:dyDescent="0.2">
      <c r="A41" s="5" t="s">
        <v>14</v>
      </c>
      <c r="B41" s="2" t="s">
        <v>31</v>
      </c>
      <c r="C41" s="2" t="s">
        <v>36</v>
      </c>
      <c r="D41" s="2" t="s">
        <v>37</v>
      </c>
      <c r="E41" s="2">
        <v>220</v>
      </c>
      <c r="F41" s="3">
        <v>0.65</v>
      </c>
      <c r="G41" s="16"/>
      <c r="H41" s="2">
        <v>38</v>
      </c>
      <c r="I41" s="11">
        <v>0.23</v>
      </c>
      <c r="J41" s="17">
        <v>38</v>
      </c>
      <c r="K41" s="11">
        <v>0.46</v>
      </c>
      <c r="M41" s="11">
        <f t="shared" si="0"/>
        <v>0</v>
      </c>
      <c r="N41" s="11">
        <v>1.4999999999999998</v>
      </c>
    </row>
    <row r="42" spans="1:14" x14ac:dyDescent="0.2">
      <c r="A42" s="5" t="s">
        <v>14</v>
      </c>
      <c r="B42" s="2" t="s">
        <v>31</v>
      </c>
      <c r="C42" s="2" t="s">
        <v>36</v>
      </c>
      <c r="D42" s="2" t="s">
        <v>38</v>
      </c>
      <c r="E42" s="2">
        <v>220</v>
      </c>
      <c r="F42" s="3">
        <v>0.72</v>
      </c>
      <c r="G42" s="16"/>
      <c r="H42" s="2">
        <v>39</v>
      </c>
      <c r="I42" s="11">
        <v>0.23</v>
      </c>
      <c r="J42" s="17">
        <v>39</v>
      </c>
      <c r="K42" s="11">
        <v>0.48</v>
      </c>
      <c r="M42" s="11">
        <f t="shared" si="0"/>
        <v>0</v>
      </c>
      <c r="N42" s="11">
        <v>1.5</v>
      </c>
    </row>
    <row r="43" spans="1:14" x14ac:dyDescent="0.2">
      <c r="A43" s="5" t="s">
        <v>14</v>
      </c>
      <c r="B43" s="2" t="s">
        <v>31</v>
      </c>
      <c r="C43" s="2" t="s">
        <v>36</v>
      </c>
      <c r="D43" s="2" t="s">
        <v>39</v>
      </c>
      <c r="E43" s="2">
        <v>220</v>
      </c>
      <c r="F43" s="3">
        <v>0.37</v>
      </c>
      <c r="G43" s="16"/>
      <c r="H43" s="2">
        <v>40</v>
      </c>
      <c r="I43" s="11">
        <v>0.24</v>
      </c>
      <c r="J43" s="17">
        <v>40</v>
      </c>
      <c r="K43" s="11">
        <v>0.49</v>
      </c>
      <c r="M43" s="11">
        <f t="shared" si="0"/>
        <v>0</v>
      </c>
      <c r="N43" s="11">
        <v>1.5</v>
      </c>
    </row>
    <row r="44" spans="1:14" x14ac:dyDescent="0.2">
      <c r="A44" s="5" t="s">
        <v>14</v>
      </c>
      <c r="B44" s="2" t="s">
        <v>31</v>
      </c>
      <c r="C44" s="2" t="s">
        <v>36</v>
      </c>
      <c r="D44" s="2" t="s">
        <v>40</v>
      </c>
      <c r="E44" s="2">
        <v>220</v>
      </c>
      <c r="F44" s="3">
        <v>0.26</v>
      </c>
      <c r="G44" s="15">
        <v>0.32</v>
      </c>
      <c r="H44" s="2">
        <v>41</v>
      </c>
      <c r="I44" s="11">
        <v>0.24</v>
      </c>
      <c r="J44" s="17">
        <v>41</v>
      </c>
      <c r="K44" s="11">
        <v>0.49</v>
      </c>
      <c r="M44" s="11">
        <f t="shared" si="0"/>
        <v>1.2307692307692308</v>
      </c>
      <c r="N44" s="11">
        <v>1.5</v>
      </c>
    </row>
    <row r="45" spans="1:14" x14ac:dyDescent="0.2">
      <c r="A45" s="5" t="s">
        <v>14</v>
      </c>
      <c r="B45" s="2" t="s">
        <v>31</v>
      </c>
      <c r="C45" s="2" t="s">
        <v>36</v>
      </c>
      <c r="D45" s="2" t="s">
        <v>40</v>
      </c>
      <c r="E45" s="2">
        <v>220</v>
      </c>
      <c r="F45" s="3">
        <v>0.26</v>
      </c>
      <c r="G45" s="15">
        <v>0.32</v>
      </c>
      <c r="H45" s="2">
        <v>42</v>
      </c>
      <c r="I45" s="11">
        <v>0.26</v>
      </c>
      <c r="J45" s="17">
        <v>42</v>
      </c>
      <c r="K45" s="11">
        <v>0.5</v>
      </c>
      <c r="M45" s="11">
        <f t="shared" si="0"/>
        <v>1.2307692307692308</v>
      </c>
      <c r="N45" s="11">
        <v>1.5</v>
      </c>
    </row>
    <row r="46" spans="1:14" x14ac:dyDescent="0.2">
      <c r="A46" s="5" t="s">
        <v>14</v>
      </c>
      <c r="B46" s="2" t="s">
        <v>31</v>
      </c>
      <c r="C46" s="2" t="s">
        <v>40</v>
      </c>
      <c r="D46" s="2" t="s">
        <v>41</v>
      </c>
      <c r="E46" s="2">
        <v>220</v>
      </c>
      <c r="F46" s="3">
        <v>0.46</v>
      </c>
      <c r="G46" s="15">
        <v>0.49</v>
      </c>
      <c r="H46" s="2">
        <v>43</v>
      </c>
      <c r="I46" s="11">
        <v>0.26</v>
      </c>
      <c r="J46" s="17">
        <v>43</v>
      </c>
      <c r="K46" s="11">
        <v>0.51</v>
      </c>
      <c r="M46" s="11">
        <f t="shared" si="0"/>
        <v>1.0652173913043477</v>
      </c>
      <c r="N46" s="11">
        <v>1.5</v>
      </c>
    </row>
    <row r="47" spans="1:14" x14ac:dyDescent="0.2">
      <c r="A47" s="5" t="s">
        <v>13</v>
      </c>
      <c r="B47" s="2" t="s">
        <v>9</v>
      </c>
      <c r="C47" s="2" t="s">
        <v>28</v>
      </c>
      <c r="D47" s="2" t="s">
        <v>30</v>
      </c>
      <c r="E47" s="2">
        <v>500</v>
      </c>
      <c r="F47" s="3">
        <v>0.35</v>
      </c>
      <c r="G47" s="15">
        <v>0.64</v>
      </c>
      <c r="H47" s="2">
        <v>44</v>
      </c>
      <c r="I47" s="11">
        <v>0.26</v>
      </c>
      <c r="J47" s="17">
        <v>44</v>
      </c>
      <c r="K47" s="11">
        <v>0.51</v>
      </c>
      <c r="M47" s="11">
        <f t="shared" si="0"/>
        <v>1.8285714285714287</v>
      </c>
      <c r="N47" s="11">
        <v>1.5000000000000002</v>
      </c>
    </row>
    <row r="48" spans="1:14" x14ac:dyDescent="0.2">
      <c r="A48" s="5" t="s">
        <v>13</v>
      </c>
      <c r="B48" s="2" t="s">
        <v>9</v>
      </c>
      <c r="C48" s="2" t="s">
        <v>28</v>
      </c>
      <c r="D48" s="2" t="s">
        <v>30</v>
      </c>
      <c r="E48" s="2">
        <v>500</v>
      </c>
      <c r="F48" s="3">
        <v>0.35</v>
      </c>
      <c r="G48" s="15">
        <v>0.64</v>
      </c>
      <c r="H48" s="2">
        <v>45</v>
      </c>
      <c r="I48" s="11">
        <v>0.27</v>
      </c>
      <c r="J48" s="17">
        <v>45</v>
      </c>
      <c r="K48" s="11">
        <v>0.52</v>
      </c>
      <c r="M48" s="11">
        <f t="shared" si="0"/>
        <v>1.8285714285714287</v>
      </c>
      <c r="N48" s="11">
        <v>1.5135135135135136</v>
      </c>
    </row>
    <row r="49" spans="1:14" x14ac:dyDescent="0.2">
      <c r="A49" s="5" t="s">
        <v>13</v>
      </c>
      <c r="B49" s="2" t="s">
        <v>9</v>
      </c>
      <c r="C49" s="2" t="s">
        <v>30</v>
      </c>
      <c r="D49" s="2" t="s">
        <v>18</v>
      </c>
      <c r="E49" s="2">
        <v>500</v>
      </c>
      <c r="F49" s="3">
        <v>0.34</v>
      </c>
      <c r="G49" s="15">
        <v>0.56000000000000005</v>
      </c>
      <c r="H49" s="2">
        <v>46</v>
      </c>
      <c r="I49" s="11">
        <v>0.3</v>
      </c>
      <c r="J49" s="17">
        <v>46</v>
      </c>
      <c r="K49" s="11">
        <v>0.53</v>
      </c>
      <c r="M49" s="11">
        <f t="shared" si="0"/>
        <v>1.6470588235294119</v>
      </c>
      <c r="N49" s="11">
        <v>1.5142857142857145</v>
      </c>
    </row>
    <row r="50" spans="1:14" x14ac:dyDescent="0.2">
      <c r="A50" s="5" t="s">
        <v>13</v>
      </c>
      <c r="B50" s="2" t="s">
        <v>9</v>
      </c>
      <c r="C50" s="2" t="s">
        <v>30</v>
      </c>
      <c r="D50" s="2" t="s">
        <v>18</v>
      </c>
      <c r="E50" s="2">
        <v>500</v>
      </c>
      <c r="F50" s="3">
        <v>0.35</v>
      </c>
      <c r="G50" s="15">
        <v>0.57999999999999996</v>
      </c>
      <c r="H50" s="2">
        <v>47</v>
      </c>
      <c r="I50" s="11">
        <v>0.3</v>
      </c>
      <c r="J50" s="17">
        <v>47</v>
      </c>
      <c r="K50" s="11">
        <v>0.53</v>
      </c>
      <c r="M50" s="11">
        <f t="shared" si="0"/>
        <v>1.657142857142857</v>
      </c>
      <c r="N50" s="11">
        <v>1.5294117647058822</v>
      </c>
    </row>
    <row r="51" spans="1:14" x14ac:dyDescent="0.2">
      <c r="A51" s="5" t="s">
        <v>13</v>
      </c>
      <c r="B51" s="2" t="s">
        <v>9</v>
      </c>
      <c r="C51" s="2" t="s">
        <v>30</v>
      </c>
      <c r="D51" s="2" t="s">
        <v>42</v>
      </c>
      <c r="E51" s="2">
        <v>500</v>
      </c>
      <c r="F51" s="3">
        <v>0.09</v>
      </c>
      <c r="G51" s="15">
        <v>0.43</v>
      </c>
      <c r="H51" s="2">
        <v>48</v>
      </c>
      <c r="I51" s="11">
        <v>0.31</v>
      </c>
      <c r="J51" s="17">
        <v>48</v>
      </c>
      <c r="K51" s="11">
        <v>0.54</v>
      </c>
      <c r="M51" s="11">
        <f t="shared" si="0"/>
        <v>4.7777777777777777</v>
      </c>
      <c r="N51" s="11">
        <v>1.5348837209302326</v>
      </c>
    </row>
    <row r="52" spans="1:14" x14ac:dyDescent="0.2">
      <c r="A52" s="5" t="s">
        <v>13</v>
      </c>
      <c r="B52" s="2" t="s">
        <v>9</v>
      </c>
      <c r="C52" s="2" t="s">
        <v>18</v>
      </c>
      <c r="D52" s="2" t="s">
        <v>42</v>
      </c>
      <c r="E52" s="2">
        <v>500</v>
      </c>
      <c r="F52" s="3">
        <v>0.51</v>
      </c>
      <c r="G52" s="15">
        <v>0.68</v>
      </c>
      <c r="H52" s="2">
        <v>49</v>
      </c>
      <c r="I52" s="11">
        <v>0.32</v>
      </c>
      <c r="J52" s="17">
        <v>49</v>
      </c>
      <c r="K52" s="11">
        <v>0.54</v>
      </c>
      <c r="M52" s="11">
        <f t="shared" si="0"/>
        <v>1.3333333333333335</v>
      </c>
      <c r="N52" s="11">
        <v>1.5625</v>
      </c>
    </row>
    <row r="53" spans="1:14" x14ac:dyDescent="0.2">
      <c r="A53" s="5" t="s">
        <v>13</v>
      </c>
      <c r="B53" s="2" t="s">
        <v>9</v>
      </c>
      <c r="C53" s="2" t="s">
        <v>18</v>
      </c>
      <c r="D53" s="2" t="s">
        <v>22</v>
      </c>
      <c r="E53" s="2">
        <v>500</v>
      </c>
      <c r="F53" s="3">
        <v>0.22</v>
      </c>
      <c r="G53" s="15">
        <v>0.39</v>
      </c>
      <c r="H53" s="2">
        <v>50</v>
      </c>
      <c r="I53" s="11">
        <v>0.32</v>
      </c>
      <c r="J53" s="17">
        <v>50</v>
      </c>
      <c r="K53" s="11">
        <v>0.54</v>
      </c>
      <c r="M53" s="11">
        <f t="shared" si="0"/>
        <v>1.7727272727272727</v>
      </c>
      <c r="N53" s="11">
        <v>1.5625</v>
      </c>
    </row>
    <row r="54" spans="1:14" x14ac:dyDescent="0.2">
      <c r="A54" s="5" t="s">
        <v>13</v>
      </c>
      <c r="B54" s="2" t="s">
        <v>9</v>
      </c>
      <c r="C54" s="2" t="s">
        <v>22</v>
      </c>
      <c r="D54" s="2" t="s">
        <v>21</v>
      </c>
      <c r="E54" s="2">
        <v>500</v>
      </c>
      <c r="F54" s="3">
        <v>0.18</v>
      </c>
      <c r="G54" s="15">
        <v>0.6</v>
      </c>
      <c r="H54" s="2">
        <v>51</v>
      </c>
      <c r="I54" s="11">
        <v>0.32</v>
      </c>
      <c r="J54" s="17">
        <v>51</v>
      </c>
      <c r="K54" s="11">
        <v>0.55000000000000004</v>
      </c>
      <c r="M54" s="11">
        <f t="shared" si="0"/>
        <v>3.3333333333333335</v>
      </c>
      <c r="N54" s="11">
        <v>1.5652173913043477</v>
      </c>
    </row>
    <row r="55" spans="1:14" x14ac:dyDescent="0.2">
      <c r="A55" s="5" t="s">
        <v>13</v>
      </c>
      <c r="B55" s="2" t="s">
        <v>9</v>
      </c>
      <c r="C55" s="2" t="s">
        <v>28</v>
      </c>
      <c r="D55" s="2" t="s">
        <v>43</v>
      </c>
      <c r="E55" s="2">
        <v>220</v>
      </c>
      <c r="F55" s="3">
        <v>0.32</v>
      </c>
      <c r="G55" s="15">
        <v>0.62</v>
      </c>
      <c r="H55" s="2">
        <v>52</v>
      </c>
      <c r="I55" s="11">
        <v>0.32</v>
      </c>
      <c r="J55" s="17">
        <v>52</v>
      </c>
      <c r="K55" s="11">
        <v>0.55000000000000004</v>
      </c>
      <c r="M55" s="11">
        <f t="shared" si="0"/>
        <v>1.9375</v>
      </c>
      <c r="N55" s="11">
        <v>1.5833333333333335</v>
      </c>
    </row>
    <row r="56" spans="1:14" x14ac:dyDescent="0.2">
      <c r="A56" s="5" t="s">
        <v>13</v>
      </c>
      <c r="B56" s="2" t="s">
        <v>9</v>
      </c>
      <c r="C56" s="2" t="s">
        <v>28</v>
      </c>
      <c r="D56" s="2" t="s">
        <v>43</v>
      </c>
      <c r="E56" s="2">
        <v>220</v>
      </c>
      <c r="F56" s="3">
        <v>0.31</v>
      </c>
      <c r="G56" s="15">
        <v>0.6</v>
      </c>
      <c r="H56" s="2">
        <v>53</v>
      </c>
      <c r="I56" s="11">
        <v>0.33</v>
      </c>
      <c r="J56" s="17">
        <v>53</v>
      </c>
      <c r="K56" s="11">
        <v>0.55000000000000004</v>
      </c>
      <c r="M56" s="11">
        <f t="shared" si="0"/>
        <v>1.9354838709677418</v>
      </c>
      <c r="N56" s="11">
        <v>1.6176470588235294</v>
      </c>
    </row>
    <row r="57" spans="1:14" x14ac:dyDescent="0.2">
      <c r="A57" s="5" t="s">
        <v>13</v>
      </c>
      <c r="B57" s="2" t="s">
        <v>9</v>
      </c>
      <c r="C57" s="2" t="s">
        <v>43</v>
      </c>
      <c r="D57" s="2" t="s">
        <v>44</v>
      </c>
      <c r="E57" s="2">
        <v>220</v>
      </c>
      <c r="F57" s="3">
        <v>0.46</v>
      </c>
      <c r="G57" s="15">
        <v>0.83</v>
      </c>
      <c r="H57" s="2">
        <v>54</v>
      </c>
      <c r="I57" s="11">
        <v>0.33</v>
      </c>
      <c r="J57" s="17">
        <v>54</v>
      </c>
      <c r="K57" s="11">
        <v>0.55000000000000004</v>
      </c>
      <c r="M57" s="11">
        <f t="shared" si="0"/>
        <v>1.8043478260869563</v>
      </c>
      <c r="N57" s="11">
        <v>1.6296296296296295</v>
      </c>
    </row>
    <row r="58" spans="1:14" x14ac:dyDescent="0.2">
      <c r="A58" s="5" t="s">
        <v>13</v>
      </c>
      <c r="B58" s="2" t="s">
        <v>9</v>
      </c>
      <c r="C58" s="2" t="s">
        <v>43</v>
      </c>
      <c r="D58" s="2" t="s">
        <v>44</v>
      </c>
      <c r="E58" s="2">
        <v>220</v>
      </c>
      <c r="F58" s="3">
        <v>0.46</v>
      </c>
      <c r="G58" s="15">
        <v>0.83</v>
      </c>
      <c r="H58" s="2">
        <v>55</v>
      </c>
      <c r="I58" s="11">
        <v>0.33</v>
      </c>
      <c r="J58" s="17">
        <v>55</v>
      </c>
      <c r="K58" s="11">
        <v>0.55000000000000004</v>
      </c>
      <c r="M58" s="11">
        <f t="shared" si="0"/>
        <v>1.8043478260869563</v>
      </c>
      <c r="N58" s="11">
        <v>1.6470588235294119</v>
      </c>
    </row>
    <row r="59" spans="1:14" x14ac:dyDescent="0.2">
      <c r="A59" s="5" t="s">
        <v>13</v>
      </c>
      <c r="B59" s="2" t="s">
        <v>9</v>
      </c>
      <c r="C59" s="2" t="s">
        <v>44</v>
      </c>
      <c r="D59" s="2" t="s">
        <v>45</v>
      </c>
      <c r="E59" s="2">
        <v>220</v>
      </c>
      <c r="F59" s="3">
        <v>0.65</v>
      </c>
      <c r="G59" s="16"/>
      <c r="H59" s="2">
        <v>56</v>
      </c>
      <c r="I59" s="11">
        <v>0.33</v>
      </c>
      <c r="J59" s="17">
        <v>56</v>
      </c>
      <c r="K59" s="11">
        <v>0.55000000000000004</v>
      </c>
      <c r="M59" s="11">
        <f t="shared" si="0"/>
        <v>0</v>
      </c>
      <c r="N59" s="11">
        <v>1.657142857142857</v>
      </c>
    </row>
    <row r="60" spans="1:14" x14ac:dyDescent="0.2">
      <c r="A60" s="5" t="s">
        <v>13</v>
      </c>
      <c r="B60" s="2" t="s">
        <v>9</v>
      </c>
      <c r="C60" s="2" t="s">
        <v>43</v>
      </c>
      <c r="D60" s="2" t="s">
        <v>42</v>
      </c>
      <c r="E60" s="2">
        <v>220</v>
      </c>
      <c r="F60" s="3">
        <v>0.16</v>
      </c>
      <c r="G60" s="15">
        <v>0.25</v>
      </c>
      <c r="H60" s="2">
        <v>57</v>
      </c>
      <c r="I60" s="11">
        <v>0.33</v>
      </c>
      <c r="J60" s="17">
        <v>57</v>
      </c>
      <c r="K60" s="11">
        <v>0.55000000000000004</v>
      </c>
      <c r="M60" s="11">
        <f t="shared" si="0"/>
        <v>1.5625</v>
      </c>
      <c r="N60" s="11">
        <v>1.6666666666666665</v>
      </c>
    </row>
    <row r="61" spans="1:14" x14ac:dyDescent="0.2">
      <c r="A61" s="5" t="s">
        <v>13</v>
      </c>
      <c r="B61" s="2" t="s">
        <v>9</v>
      </c>
      <c r="C61" s="2" t="s">
        <v>43</v>
      </c>
      <c r="D61" s="2" t="s">
        <v>42</v>
      </c>
      <c r="E61" s="2">
        <v>220</v>
      </c>
      <c r="F61" s="3">
        <v>0.16</v>
      </c>
      <c r="G61" s="15">
        <v>0.24</v>
      </c>
      <c r="H61" s="2">
        <v>58</v>
      </c>
      <c r="I61" s="11">
        <v>0.34</v>
      </c>
      <c r="J61" s="17">
        <v>58</v>
      </c>
      <c r="K61" s="11">
        <v>0.55000000000000004</v>
      </c>
      <c r="M61" s="11">
        <f t="shared" si="0"/>
        <v>1.5</v>
      </c>
      <c r="N61" s="11">
        <v>1.6666666666666665</v>
      </c>
    </row>
    <row r="62" spans="1:14" x14ac:dyDescent="0.2">
      <c r="A62" s="5" t="s">
        <v>13</v>
      </c>
      <c r="B62" s="2" t="s">
        <v>9</v>
      </c>
      <c r="C62" s="2" t="s">
        <v>43</v>
      </c>
      <c r="D62" s="2" t="s">
        <v>42</v>
      </c>
      <c r="E62" s="2">
        <v>220</v>
      </c>
      <c r="F62" s="3">
        <v>0.16</v>
      </c>
      <c r="G62" s="15">
        <v>0.25</v>
      </c>
      <c r="H62" s="2">
        <v>59</v>
      </c>
      <c r="I62" s="11">
        <v>0.34</v>
      </c>
      <c r="J62" s="17">
        <v>59</v>
      </c>
      <c r="K62" s="11">
        <v>0.55000000000000004</v>
      </c>
      <c r="M62" s="11">
        <f t="shared" si="0"/>
        <v>1.5625</v>
      </c>
      <c r="N62" s="11">
        <v>1.7058823529411762</v>
      </c>
    </row>
    <row r="63" spans="1:14" x14ac:dyDescent="0.2">
      <c r="A63" s="5" t="s">
        <v>13</v>
      </c>
      <c r="B63" s="2" t="s">
        <v>9</v>
      </c>
      <c r="C63" s="2" t="s">
        <v>42</v>
      </c>
      <c r="D63" s="2" t="s">
        <v>41</v>
      </c>
      <c r="E63" s="2">
        <v>220</v>
      </c>
      <c r="F63" s="3">
        <v>0.12</v>
      </c>
      <c r="G63" s="15">
        <v>0.37</v>
      </c>
      <c r="H63" s="2">
        <v>60</v>
      </c>
      <c r="I63" s="11">
        <v>0.34</v>
      </c>
      <c r="J63" s="17">
        <v>60</v>
      </c>
      <c r="K63" s="11">
        <v>0.55000000000000004</v>
      </c>
      <c r="M63" s="11">
        <f t="shared" si="0"/>
        <v>3.0833333333333335</v>
      </c>
      <c r="N63" s="11">
        <v>1.71875</v>
      </c>
    </row>
    <row r="64" spans="1:14" x14ac:dyDescent="0.2">
      <c r="A64" s="5" t="s">
        <v>13</v>
      </c>
      <c r="B64" s="2" t="s">
        <v>9</v>
      </c>
      <c r="C64" s="2" t="s">
        <v>42</v>
      </c>
      <c r="D64" s="2" t="s">
        <v>41</v>
      </c>
      <c r="E64" s="2">
        <v>220</v>
      </c>
      <c r="F64" s="3">
        <v>0.36</v>
      </c>
      <c r="G64" s="15">
        <v>0.45</v>
      </c>
      <c r="H64" s="2">
        <v>61</v>
      </c>
      <c r="I64" s="11">
        <v>0.34</v>
      </c>
      <c r="J64" s="17">
        <v>61</v>
      </c>
      <c r="K64" s="11">
        <v>0.55000000000000004</v>
      </c>
      <c r="M64" s="11">
        <f t="shared" si="0"/>
        <v>1.25</v>
      </c>
      <c r="N64" s="11">
        <v>1.71875</v>
      </c>
    </row>
    <row r="65" spans="1:14" x14ac:dyDescent="0.2">
      <c r="A65" s="5" t="s">
        <v>13</v>
      </c>
      <c r="B65" s="2" t="s">
        <v>9</v>
      </c>
      <c r="C65" s="2" t="s">
        <v>42</v>
      </c>
      <c r="D65" s="2" t="s">
        <v>46</v>
      </c>
      <c r="E65" s="2">
        <v>220</v>
      </c>
      <c r="F65" s="3">
        <v>0.3</v>
      </c>
      <c r="G65" s="15">
        <v>0.55000000000000004</v>
      </c>
      <c r="H65" s="2">
        <v>62</v>
      </c>
      <c r="I65" s="11">
        <v>0.34</v>
      </c>
      <c r="J65" s="17">
        <v>62</v>
      </c>
      <c r="K65" s="11">
        <v>0.56000000000000005</v>
      </c>
      <c r="M65" s="11">
        <f t="shared" si="0"/>
        <v>1.8333333333333335</v>
      </c>
      <c r="N65" s="11">
        <v>1.7272727272727271</v>
      </c>
    </row>
    <row r="66" spans="1:14" x14ac:dyDescent="0.2">
      <c r="A66" s="5" t="s">
        <v>13</v>
      </c>
      <c r="B66" s="2" t="s">
        <v>9</v>
      </c>
      <c r="C66" s="2" t="s">
        <v>42</v>
      </c>
      <c r="D66" s="2" t="s">
        <v>46</v>
      </c>
      <c r="E66" s="2">
        <v>220</v>
      </c>
      <c r="F66" s="3">
        <v>0.3</v>
      </c>
      <c r="G66" s="15">
        <v>0.55000000000000004</v>
      </c>
      <c r="H66" s="2">
        <v>63</v>
      </c>
      <c r="I66" s="11">
        <v>0.34</v>
      </c>
      <c r="J66" s="17">
        <v>63</v>
      </c>
      <c r="K66" s="11">
        <v>0.56000000000000005</v>
      </c>
      <c r="M66" s="11">
        <f t="shared" si="0"/>
        <v>1.8333333333333335</v>
      </c>
      <c r="N66" s="11">
        <v>1.7272727272727271</v>
      </c>
    </row>
    <row r="67" spans="1:14" x14ac:dyDescent="0.2">
      <c r="A67" s="5" t="s">
        <v>13</v>
      </c>
      <c r="B67" s="2" t="s">
        <v>9</v>
      </c>
      <c r="C67" s="2" t="s">
        <v>42</v>
      </c>
      <c r="D67" s="2" t="s">
        <v>47</v>
      </c>
      <c r="E67" s="2">
        <v>220</v>
      </c>
      <c r="F67" s="3">
        <v>0.16</v>
      </c>
      <c r="G67" s="15">
        <v>0.35</v>
      </c>
      <c r="H67" s="2">
        <v>64</v>
      </c>
      <c r="I67" s="11">
        <v>0.35</v>
      </c>
      <c r="J67" s="17">
        <v>64</v>
      </c>
      <c r="K67" s="11">
        <v>0.56000000000000005</v>
      </c>
      <c r="M67" s="11">
        <f t="shared" si="0"/>
        <v>2.1875</v>
      </c>
      <c r="N67" s="11">
        <v>1.7352941176470587</v>
      </c>
    </row>
    <row r="68" spans="1:14" x14ac:dyDescent="0.2">
      <c r="A68" s="5" t="s">
        <v>13</v>
      </c>
      <c r="B68" s="2" t="s">
        <v>9</v>
      </c>
      <c r="C68" s="2" t="s">
        <v>42</v>
      </c>
      <c r="D68" s="2" t="s">
        <v>48</v>
      </c>
      <c r="E68" s="2">
        <v>220</v>
      </c>
      <c r="F68" s="3">
        <v>0.24</v>
      </c>
      <c r="G68" s="15">
        <v>0.31</v>
      </c>
      <c r="H68" s="2">
        <v>65</v>
      </c>
      <c r="I68" s="11">
        <v>0.35</v>
      </c>
      <c r="J68" s="17">
        <v>65</v>
      </c>
      <c r="K68" s="11">
        <v>0.56999999999999995</v>
      </c>
      <c r="M68" s="11">
        <f t="shared" si="0"/>
        <v>1.2916666666666667</v>
      </c>
      <c r="N68" s="11">
        <v>1.7380952380952381</v>
      </c>
    </row>
    <row r="69" spans="1:14" x14ac:dyDescent="0.2">
      <c r="A69" s="5" t="s">
        <v>13</v>
      </c>
      <c r="B69" s="2" t="s">
        <v>9</v>
      </c>
      <c r="C69" s="2" t="s">
        <v>47</v>
      </c>
      <c r="D69" s="2" t="s">
        <v>48</v>
      </c>
      <c r="E69" s="2">
        <v>220</v>
      </c>
      <c r="F69" s="3">
        <v>0.15</v>
      </c>
      <c r="G69" s="15">
        <v>0.35</v>
      </c>
      <c r="H69" s="2">
        <v>66</v>
      </c>
      <c r="I69" s="11">
        <v>0.35</v>
      </c>
      <c r="J69" s="17">
        <v>66</v>
      </c>
      <c r="K69" s="11">
        <v>0.56999999999999995</v>
      </c>
      <c r="M69" s="11">
        <f t="shared" ref="M69:M118" si="1">+G69/F69</f>
        <v>2.3333333333333335</v>
      </c>
      <c r="N69" s="11">
        <v>1.7647058823529409</v>
      </c>
    </row>
    <row r="70" spans="1:14" x14ac:dyDescent="0.2">
      <c r="A70" s="5" t="s">
        <v>13</v>
      </c>
      <c r="B70" s="2" t="s">
        <v>9</v>
      </c>
      <c r="C70" s="2" t="s">
        <v>47</v>
      </c>
      <c r="D70" s="2" t="s">
        <v>49</v>
      </c>
      <c r="E70" s="2">
        <v>220</v>
      </c>
      <c r="F70" s="3">
        <v>0.19</v>
      </c>
      <c r="G70" s="15">
        <v>0.55000000000000004</v>
      </c>
      <c r="H70" s="2">
        <v>67</v>
      </c>
      <c r="I70" s="11">
        <v>0.35</v>
      </c>
      <c r="J70" s="17">
        <v>67</v>
      </c>
      <c r="K70" s="11">
        <v>0.56999999999999995</v>
      </c>
      <c r="M70" s="11">
        <f t="shared" si="1"/>
        <v>2.8947368421052633</v>
      </c>
      <c r="N70" s="11">
        <v>1.7727272727272727</v>
      </c>
    </row>
    <row r="71" spans="1:14" x14ac:dyDescent="0.2">
      <c r="A71" s="5" t="s">
        <v>13</v>
      </c>
      <c r="B71" s="2" t="s">
        <v>9</v>
      </c>
      <c r="C71" s="2" t="s">
        <v>47</v>
      </c>
      <c r="D71" s="2" t="s">
        <v>50</v>
      </c>
      <c r="E71" s="2">
        <v>220</v>
      </c>
      <c r="F71" s="3">
        <v>0.16</v>
      </c>
      <c r="G71" s="15">
        <v>0.24</v>
      </c>
      <c r="H71" s="2">
        <v>68</v>
      </c>
      <c r="I71" s="11">
        <v>0.35</v>
      </c>
      <c r="J71" s="17">
        <v>68</v>
      </c>
      <c r="K71" s="11">
        <v>0.57999999999999996</v>
      </c>
      <c r="M71" s="11">
        <f t="shared" si="1"/>
        <v>1.5</v>
      </c>
      <c r="N71" s="11">
        <v>1.8043478260869563</v>
      </c>
    </row>
    <row r="72" spans="1:14" x14ac:dyDescent="0.2">
      <c r="A72" s="5" t="s">
        <v>13</v>
      </c>
      <c r="B72" s="2" t="s">
        <v>9</v>
      </c>
      <c r="C72" s="2" t="s">
        <v>50</v>
      </c>
      <c r="D72" s="2" t="s">
        <v>49</v>
      </c>
      <c r="E72" s="2">
        <v>220</v>
      </c>
      <c r="F72" s="3">
        <v>0.36</v>
      </c>
      <c r="G72" s="15">
        <v>0.54</v>
      </c>
      <c r="H72" s="2">
        <v>69</v>
      </c>
      <c r="I72" s="11">
        <v>0.35</v>
      </c>
      <c r="J72" s="17">
        <v>69</v>
      </c>
      <c r="K72" s="11">
        <v>0.57999999999999996</v>
      </c>
      <c r="M72" s="11">
        <f t="shared" si="1"/>
        <v>1.5000000000000002</v>
      </c>
      <c r="N72" s="11">
        <v>1.8043478260869563</v>
      </c>
    </row>
    <row r="73" spans="1:14" x14ac:dyDescent="0.2">
      <c r="A73" s="5" t="s">
        <v>13</v>
      </c>
      <c r="B73" s="2" t="s">
        <v>9</v>
      </c>
      <c r="C73" s="2" t="s">
        <v>46</v>
      </c>
      <c r="D73" s="2" t="s">
        <v>50</v>
      </c>
      <c r="E73" s="2">
        <v>220</v>
      </c>
      <c r="F73" s="3">
        <v>7.0000000000000007E-2</v>
      </c>
      <c r="G73" s="15">
        <v>0.24</v>
      </c>
      <c r="H73" s="2">
        <v>70</v>
      </c>
      <c r="I73" s="11">
        <v>0.35</v>
      </c>
      <c r="J73" s="17">
        <v>70</v>
      </c>
      <c r="K73" s="11">
        <v>0.57999999999999996</v>
      </c>
      <c r="M73" s="11">
        <f t="shared" si="1"/>
        <v>3.4285714285714279</v>
      </c>
      <c r="N73" s="11">
        <v>1.8285714285714287</v>
      </c>
    </row>
    <row r="74" spans="1:14" x14ac:dyDescent="0.2">
      <c r="A74" s="5" t="s">
        <v>13</v>
      </c>
      <c r="B74" s="2" t="s">
        <v>9</v>
      </c>
      <c r="C74" s="2" t="s">
        <v>46</v>
      </c>
      <c r="D74" s="2" t="s">
        <v>50</v>
      </c>
      <c r="E74" s="2">
        <v>220</v>
      </c>
      <c r="F74" s="3">
        <v>7.0000000000000007E-2</v>
      </c>
      <c r="G74" s="15">
        <v>0.24</v>
      </c>
      <c r="H74" s="2">
        <v>71</v>
      </c>
      <c r="I74" s="11">
        <v>0.35</v>
      </c>
      <c r="J74" s="17">
        <v>71</v>
      </c>
      <c r="K74" s="11">
        <v>0.57999999999999996</v>
      </c>
      <c r="M74" s="11">
        <f t="shared" si="1"/>
        <v>3.4285714285714279</v>
      </c>
      <c r="N74" s="11">
        <v>1.8285714285714287</v>
      </c>
    </row>
    <row r="75" spans="1:14" x14ac:dyDescent="0.2">
      <c r="A75" s="5" t="s">
        <v>13</v>
      </c>
      <c r="B75" s="2" t="s">
        <v>9</v>
      </c>
      <c r="C75" s="2" t="s">
        <v>41</v>
      </c>
      <c r="D75" s="2" t="s">
        <v>18</v>
      </c>
      <c r="E75" s="2">
        <v>220</v>
      </c>
      <c r="F75" s="3">
        <v>0.44</v>
      </c>
      <c r="G75" s="15">
        <v>0.55000000000000004</v>
      </c>
      <c r="H75" s="2">
        <v>72</v>
      </c>
      <c r="I75" s="11">
        <v>0.36</v>
      </c>
      <c r="J75" s="17">
        <v>72</v>
      </c>
      <c r="K75" s="11">
        <v>0.57999999999999996</v>
      </c>
      <c r="M75" s="11">
        <f t="shared" si="1"/>
        <v>1.25</v>
      </c>
      <c r="N75" s="11">
        <v>1.8285714285714287</v>
      </c>
    </row>
    <row r="76" spans="1:14" x14ac:dyDescent="0.2">
      <c r="A76" s="5" t="s">
        <v>13</v>
      </c>
      <c r="B76" s="2" t="s">
        <v>9</v>
      </c>
      <c r="C76" s="2" t="s">
        <v>41</v>
      </c>
      <c r="D76" s="2" t="s">
        <v>18</v>
      </c>
      <c r="E76" s="2">
        <v>220</v>
      </c>
      <c r="F76" s="3">
        <v>0.41</v>
      </c>
      <c r="G76" s="15">
        <v>0.53</v>
      </c>
      <c r="H76" s="2">
        <v>73</v>
      </c>
      <c r="I76" s="11">
        <v>0.36</v>
      </c>
      <c r="J76" s="17">
        <v>73</v>
      </c>
      <c r="K76" s="11">
        <v>0.59</v>
      </c>
      <c r="M76" s="11">
        <f t="shared" si="1"/>
        <v>1.2926829268292683</v>
      </c>
      <c r="N76" s="11">
        <v>1.8285714285714287</v>
      </c>
    </row>
    <row r="77" spans="1:14" x14ac:dyDescent="0.2">
      <c r="A77" s="5" t="s">
        <v>13</v>
      </c>
      <c r="B77" s="2" t="s">
        <v>9</v>
      </c>
      <c r="C77" s="2" t="s">
        <v>41</v>
      </c>
      <c r="D77" s="2" t="s">
        <v>51</v>
      </c>
      <c r="E77" s="2">
        <v>220</v>
      </c>
      <c r="F77" s="3">
        <v>0.17</v>
      </c>
      <c r="G77" s="15">
        <v>0.45</v>
      </c>
      <c r="H77" s="2">
        <v>74</v>
      </c>
      <c r="I77" s="11">
        <v>0.36</v>
      </c>
      <c r="J77" s="17">
        <v>74</v>
      </c>
      <c r="K77" s="11">
        <v>0.59</v>
      </c>
      <c r="M77" s="11">
        <f t="shared" si="1"/>
        <v>2.6470588235294117</v>
      </c>
      <c r="N77" s="11">
        <v>1.8333333333333335</v>
      </c>
    </row>
    <row r="78" spans="1:14" x14ac:dyDescent="0.2">
      <c r="A78" s="5" t="s">
        <v>13</v>
      </c>
      <c r="B78" s="2" t="s">
        <v>9</v>
      </c>
      <c r="C78" s="2" t="s">
        <v>41</v>
      </c>
      <c r="D78" s="2" t="s">
        <v>52</v>
      </c>
      <c r="E78" s="2">
        <v>220</v>
      </c>
      <c r="F78" s="3">
        <v>0.23</v>
      </c>
      <c r="G78" s="15">
        <v>0.59</v>
      </c>
      <c r="H78" s="2">
        <v>75</v>
      </c>
      <c r="I78" s="11">
        <v>0.36</v>
      </c>
      <c r="J78" s="17">
        <v>75</v>
      </c>
      <c r="K78" s="11">
        <v>0.59</v>
      </c>
      <c r="M78" s="11">
        <f t="shared" si="1"/>
        <v>2.5652173913043477</v>
      </c>
      <c r="N78" s="11">
        <v>1.8333333333333335</v>
      </c>
    </row>
    <row r="79" spans="1:14" x14ac:dyDescent="0.2">
      <c r="A79" s="5" t="s">
        <v>13</v>
      </c>
      <c r="B79" s="2" t="s">
        <v>9</v>
      </c>
      <c r="C79" s="2" t="s">
        <v>41</v>
      </c>
      <c r="D79" s="2" t="s">
        <v>53</v>
      </c>
      <c r="E79" s="2">
        <v>220</v>
      </c>
      <c r="F79" s="3">
        <v>0.23</v>
      </c>
      <c r="G79" s="15">
        <v>0.36</v>
      </c>
      <c r="H79" s="2">
        <v>76</v>
      </c>
      <c r="I79" s="11">
        <v>0.36</v>
      </c>
      <c r="J79" s="17">
        <v>76</v>
      </c>
      <c r="K79" s="11">
        <v>0.6</v>
      </c>
      <c r="M79" s="11">
        <f t="shared" si="1"/>
        <v>1.5652173913043477</v>
      </c>
      <c r="N79" s="11">
        <v>1.8529411764705881</v>
      </c>
    </row>
    <row r="80" spans="1:14" x14ac:dyDescent="0.2">
      <c r="A80" s="5" t="s">
        <v>13</v>
      </c>
      <c r="B80" s="2" t="s">
        <v>9</v>
      </c>
      <c r="C80" s="2" t="s">
        <v>41</v>
      </c>
      <c r="D80" s="2" t="s">
        <v>53</v>
      </c>
      <c r="E80" s="2">
        <v>220</v>
      </c>
      <c r="F80" s="3">
        <v>0.14000000000000001</v>
      </c>
      <c r="G80" s="15">
        <v>0.34</v>
      </c>
      <c r="H80" s="2">
        <v>77</v>
      </c>
      <c r="I80" s="11">
        <v>0.37</v>
      </c>
      <c r="J80" s="17">
        <v>77</v>
      </c>
      <c r="K80" s="11">
        <v>0.6</v>
      </c>
      <c r="M80" s="11">
        <f t="shared" si="1"/>
        <v>2.4285714285714284</v>
      </c>
      <c r="N80" s="11">
        <v>1.8787878787878787</v>
      </c>
    </row>
    <row r="81" spans="1:14" x14ac:dyDescent="0.2">
      <c r="A81" s="5" t="s">
        <v>13</v>
      </c>
      <c r="B81" s="2" t="s">
        <v>9</v>
      </c>
      <c r="C81" s="2" t="s">
        <v>51</v>
      </c>
      <c r="D81" s="2" t="s">
        <v>22</v>
      </c>
      <c r="E81" s="2">
        <v>220</v>
      </c>
      <c r="F81" s="3">
        <v>0.27</v>
      </c>
      <c r="G81" s="15">
        <v>0.44</v>
      </c>
      <c r="H81" s="2">
        <v>78</v>
      </c>
      <c r="I81" s="11">
        <v>0.37</v>
      </c>
      <c r="J81" s="17">
        <v>78</v>
      </c>
      <c r="K81" s="11">
        <v>0.6</v>
      </c>
      <c r="M81" s="11">
        <f t="shared" si="1"/>
        <v>1.6296296296296295</v>
      </c>
      <c r="N81" s="11">
        <v>1.9</v>
      </c>
    </row>
    <row r="82" spans="1:14" x14ac:dyDescent="0.2">
      <c r="A82" s="5" t="s">
        <v>13</v>
      </c>
      <c r="B82" s="2" t="s">
        <v>9</v>
      </c>
      <c r="C82" s="2" t="s">
        <v>52</v>
      </c>
      <c r="D82" s="2" t="s">
        <v>22</v>
      </c>
      <c r="E82" s="2">
        <v>220</v>
      </c>
      <c r="F82" s="3">
        <v>0.47</v>
      </c>
      <c r="G82" s="15">
        <v>0.55000000000000004</v>
      </c>
      <c r="H82" s="2">
        <v>79</v>
      </c>
      <c r="I82" s="11">
        <v>0.37</v>
      </c>
      <c r="J82" s="17">
        <v>79</v>
      </c>
      <c r="K82" s="11">
        <v>0.6</v>
      </c>
      <c r="M82" s="11">
        <f t="shared" si="1"/>
        <v>1.1702127659574471</v>
      </c>
      <c r="N82" s="11">
        <v>1.9090909090909089</v>
      </c>
    </row>
    <row r="83" spans="1:14" x14ac:dyDescent="0.2">
      <c r="A83" s="5" t="s">
        <v>13</v>
      </c>
      <c r="B83" s="2" t="s">
        <v>9</v>
      </c>
      <c r="C83" s="2" t="s">
        <v>53</v>
      </c>
      <c r="D83" s="2" t="s">
        <v>54</v>
      </c>
      <c r="E83" s="2">
        <v>220</v>
      </c>
      <c r="F83" s="3">
        <v>0.36</v>
      </c>
      <c r="G83" s="15">
        <v>0.32</v>
      </c>
      <c r="H83" s="2">
        <v>80</v>
      </c>
      <c r="I83" s="11">
        <v>0.37</v>
      </c>
      <c r="J83" s="17">
        <v>80</v>
      </c>
      <c r="K83" s="11">
        <v>0.6</v>
      </c>
      <c r="M83" s="11">
        <f t="shared" si="1"/>
        <v>0.88888888888888895</v>
      </c>
      <c r="N83" s="11">
        <v>1.9354838709677418</v>
      </c>
    </row>
    <row r="84" spans="1:14" x14ac:dyDescent="0.2">
      <c r="A84" s="5" t="s">
        <v>13</v>
      </c>
      <c r="B84" s="2" t="s">
        <v>9</v>
      </c>
      <c r="C84" s="2" t="s">
        <v>22</v>
      </c>
      <c r="D84" s="2" t="s">
        <v>55</v>
      </c>
      <c r="E84" s="2">
        <v>220</v>
      </c>
      <c r="F84" s="3">
        <v>0.32</v>
      </c>
      <c r="G84" s="15">
        <v>0.55000000000000004</v>
      </c>
      <c r="H84" s="2">
        <v>81</v>
      </c>
      <c r="I84" s="11">
        <v>0.37</v>
      </c>
      <c r="J84" s="17">
        <v>81</v>
      </c>
      <c r="K84" s="11">
        <v>0.6</v>
      </c>
      <c r="M84" s="11">
        <f t="shared" si="1"/>
        <v>1.71875</v>
      </c>
      <c r="N84" s="11">
        <v>1.9375</v>
      </c>
    </row>
    <row r="85" spans="1:14" x14ac:dyDescent="0.2">
      <c r="A85" s="5" t="s">
        <v>13</v>
      </c>
      <c r="B85" s="2" t="s">
        <v>9</v>
      </c>
      <c r="C85" s="2" t="s">
        <v>22</v>
      </c>
      <c r="D85" s="2" t="s">
        <v>55</v>
      </c>
      <c r="E85" s="2">
        <v>220</v>
      </c>
      <c r="F85" s="3">
        <v>0.32</v>
      </c>
      <c r="G85" s="15">
        <v>0.55000000000000004</v>
      </c>
      <c r="H85" s="2">
        <v>82</v>
      </c>
      <c r="I85" s="11">
        <v>0.38</v>
      </c>
      <c r="J85" s="17">
        <v>82</v>
      </c>
      <c r="K85" s="11">
        <v>0.61</v>
      </c>
      <c r="M85" s="11">
        <f t="shared" si="1"/>
        <v>1.71875</v>
      </c>
      <c r="N85" s="11">
        <v>1.9523809523809523</v>
      </c>
    </row>
    <row r="86" spans="1:14" x14ac:dyDescent="0.2">
      <c r="A86" s="5" t="s">
        <v>13</v>
      </c>
      <c r="B86" s="2" t="s">
        <v>9</v>
      </c>
      <c r="C86" s="2" t="s">
        <v>22</v>
      </c>
      <c r="D86" s="2" t="s">
        <v>54</v>
      </c>
      <c r="E86" s="2">
        <v>220</v>
      </c>
      <c r="F86" s="3">
        <v>0.42</v>
      </c>
      <c r="G86" s="15">
        <v>0.59</v>
      </c>
      <c r="H86" s="2">
        <v>83</v>
      </c>
      <c r="I86" s="11">
        <v>0.38</v>
      </c>
      <c r="J86" s="17">
        <v>83</v>
      </c>
      <c r="K86" s="11">
        <v>0.62</v>
      </c>
      <c r="M86" s="11">
        <f t="shared" si="1"/>
        <v>1.4047619047619047</v>
      </c>
      <c r="N86" s="11">
        <v>1.9722222222222221</v>
      </c>
    </row>
    <row r="87" spans="1:14" x14ac:dyDescent="0.2">
      <c r="A87" s="5" t="s">
        <v>13</v>
      </c>
      <c r="B87" s="2" t="s">
        <v>9</v>
      </c>
      <c r="C87" s="2" t="s">
        <v>22</v>
      </c>
      <c r="D87" s="2" t="s">
        <v>54</v>
      </c>
      <c r="E87" s="2">
        <v>220</v>
      </c>
      <c r="F87" s="3">
        <v>0.42</v>
      </c>
      <c r="G87" s="15">
        <v>0.62</v>
      </c>
      <c r="H87" s="2">
        <v>84</v>
      </c>
      <c r="I87" s="11">
        <v>0.4</v>
      </c>
      <c r="J87" s="17">
        <v>84</v>
      </c>
      <c r="K87" s="11">
        <v>0.62</v>
      </c>
      <c r="M87" s="11">
        <f t="shared" si="1"/>
        <v>1.4761904761904763</v>
      </c>
      <c r="N87" s="11">
        <v>1.9722222222222221</v>
      </c>
    </row>
    <row r="88" spans="1:14" x14ac:dyDescent="0.2">
      <c r="A88" s="5"/>
      <c r="C88" s="2" t="s">
        <v>22</v>
      </c>
      <c r="D88" s="2" t="s">
        <v>72</v>
      </c>
      <c r="E88" s="2">
        <v>220</v>
      </c>
      <c r="F88" s="3">
        <v>0.42</v>
      </c>
      <c r="G88" s="15">
        <v>0.7</v>
      </c>
      <c r="I88" s="11">
        <v>0.41</v>
      </c>
      <c r="J88" s="17"/>
      <c r="K88" s="11">
        <v>0.62</v>
      </c>
      <c r="M88" s="11">
        <f t="shared" si="1"/>
        <v>1.6666666666666665</v>
      </c>
      <c r="N88" s="11">
        <v>2</v>
      </c>
    </row>
    <row r="89" spans="1:14" x14ac:dyDescent="0.2">
      <c r="A89" s="5"/>
      <c r="C89" s="2" t="s">
        <v>22</v>
      </c>
      <c r="D89" s="2" t="s">
        <v>72</v>
      </c>
      <c r="E89" s="2">
        <v>220</v>
      </c>
      <c r="F89" s="3">
        <v>0.42</v>
      </c>
      <c r="G89" s="15">
        <v>0.73</v>
      </c>
      <c r="I89" s="11">
        <v>0.42</v>
      </c>
      <c r="J89" s="17"/>
      <c r="K89" s="11">
        <v>0.63</v>
      </c>
      <c r="M89" s="11">
        <f t="shared" si="1"/>
        <v>1.7380952380952381</v>
      </c>
      <c r="N89" s="11">
        <v>2</v>
      </c>
    </row>
    <row r="90" spans="1:14" x14ac:dyDescent="0.2">
      <c r="A90" s="5" t="s">
        <v>13</v>
      </c>
      <c r="B90" s="2" t="s">
        <v>9</v>
      </c>
      <c r="C90" s="2" t="s">
        <v>72</v>
      </c>
      <c r="D90" s="2" t="s">
        <v>57</v>
      </c>
      <c r="E90" s="2">
        <v>220</v>
      </c>
      <c r="F90" s="3">
        <v>0.34</v>
      </c>
      <c r="G90" s="15">
        <v>0.63</v>
      </c>
      <c r="H90" s="2">
        <v>85</v>
      </c>
      <c r="I90" s="11">
        <v>0.42</v>
      </c>
      <c r="J90" s="17">
        <v>85</v>
      </c>
      <c r="K90" s="11">
        <v>0.64</v>
      </c>
      <c r="M90" s="11">
        <f t="shared" si="1"/>
        <v>1.8529411764705881</v>
      </c>
      <c r="N90" s="11">
        <v>2</v>
      </c>
    </row>
    <row r="91" spans="1:14" x14ac:dyDescent="0.2">
      <c r="A91" s="5" t="s">
        <v>13</v>
      </c>
      <c r="B91" s="2" t="s">
        <v>9</v>
      </c>
      <c r="C91" s="2" t="s">
        <v>72</v>
      </c>
      <c r="D91" s="2" t="s">
        <v>57</v>
      </c>
      <c r="E91" s="2">
        <v>220</v>
      </c>
      <c r="F91" s="3">
        <v>0.33</v>
      </c>
      <c r="G91" s="15">
        <v>0.62</v>
      </c>
      <c r="H91" s="2">
        <v>86</v>
      </c>
      <c r="I91" s="11">
        <v>0.42</v>
      </c>
      <c r="J91" s="17">
        <v>86</v>
      </c>
      <c r="K91" s="11">
        <v>0.64</v>
      </c>
      <c r="M91" s="11">
        <f t="shared" si="1"/>
        <v>1.8787878787878787</v>
      </c>
      <c r="N91" s="11">
        <v>2.0270270270270272</v>
      </c>
    </row>
    <row r="92" spans="1:14" x14ac:dyDescent="0.2">
      <c r="A92" s="5" t="s">
        <v>13</v>
      </c>
      <c r="B92" s="2" t="s">
        <v>9</v>
      </c>
      <c r="C92" s="2" t="s">
        <v>22</v>
      </c>
      <c r="D92" s="2" t="s">
        <v>56</v>
      </c>
      <c r="E92" s="2">
        <v>220</v>
      </c>
      <c r="F92" s="3">
        <v>0.2</v>
      </c>
      <c r="G92" s="15">
        <v>0.51</v>
      </c>
      <c r="H92" s="2">
        <v>87</v>
      </c>
      <c r="I92" s="11">
        <v>0.42</v>
      </c>
      <c r="J92" s="17">
        <v>87</v>
      </c>
      <c r="K92" s="11">
        <v>0.64</v>
      </c>
      <c r="M92" s="11">
        <f t="shared" si="1"/>
        <v>2.5499999999999998</v>
      </c>
      <c r="N92" s="11">
        <v>2.0270270270270272</v>
      </c>
    </row>
    <row r="93" spans="1:14" x14ac:dyDescent="0.2">
      <c r="A93" s="5" t="s">
        <v>13</v>
      </c>
      <c r="B93" s="2" t="s">
        <v>9</v>
      </c>
      <c r="C93" s="2" t="s">
        <v>22</v>
      </c>
      <c r="D93" s="2" t="s">
        <v>56</v>
      </c>
      <c r="E93" s="2">
        <v>220</v>
      </c>
      <c r="F93" s="3">
        <v>0.2</v>
      </c>
      <c r="G93" s="15">
        <v>0.51</v>
      </c>
      <c r="H93" s="2">
        <v>88</v>
      </c>
      <c r="I93" s="11">
        <v>0.42</v>
      </c>
      <c r="J93" s="17">
        <v>88</v>
      </c>
      <c r="K93" s="11">
        <v>0.64</v>
      </c>
      <c r="M93" s="11">
        <f t="shared" si="1"/>
        <v>2.5499999999999998</v>
      </c>
      <c r="N93" s="11">
        <v>2.0666666666666669</v>
      </c>
    </row>
    <row r="94" spans="1:14" x14ac:dyDescent="0.2">
      <c r="A94" s="5" t="s">
        <v>13</v>
      </c>
      <c r="B94" s="2" t="s">
        <v>9</v>
      </c>
      <c r="C94" s="2" t="s">
        <v>56</v>
      </c>
      <c r="D94" s="2" t="s">
        <v>21</v>
      </c>
      <c r="E94" s="2">
        <v>220</v>
      </c>
      <c r="F94" s="3">
        <v>0.18</v>
      </c>
      <c r="G94" s="15">
        <v>0.6</v>
      </c>
      <c r="H94" s="2">
        <v>89</v>
      </c>
      <c r="I94" s="11">
        <v>0.43</v>
      </c>
      <c r="J94" s="17">
        <v>89</v>
      </c>
      <c r="K94" s="11">
        <v>0.64</v>
      </c>
      <c r="M94" s="11">
        <f t="shared" si="1"/>
        <v>3.3333333333333335</v>
      </c>
      <c r="N94" s="11">
        <v>2.0833333333333335</v>
      </c>
    </row>
    <row r="95" spans="1:14" x14ac:dyDescent="0.2">
      <c r="A95" s="5" t="s">
        <v>13</v>
      </c>
      <c r="B95" s="2" t="s">
        <v>9</v>
      </c>
      <c r="C95" s="2" t="s">
        <v>56</v>
      </c>
      <c r="D95" s="2" t="s">
        <v>21</v>
      </c>
      <c r="E95" s="2">
        <v>220</v>
      </c>
      <c r="F95" s="3">
        <v>0.18</v>
      </c>
      <c r="G95" s="15">
        <v>0.6</v>
      </c>
      <c r="H95" s="2">
        <v>90</v>
      </c>
      <c r="I95" s="11">
        <v>0.44</v>
      </c>
      <c r="J95" s="17">
        <v>90</v>
      </c>
      <c r="K95" s="11">
        <v>0.65</v>
      </c>
      <c r="M95" s="11">
        <f t="shared" si="1"/>
        <v>3.3333333333333335</v>
      </c>
      <c r="N95" s="11">
        <v>2.117647058823529</v>
      </c>
    </row>
    <row r="96" spans="1:14" x14ac:dyDescent="0.2">
      <c r="A96" s="5" t="s">
        <v>13</v>
      </c>
      <c r="B96" s="2" t="s">
        <v>9</v>
      </c>
      <c r="C96" s="2" t="s">
        <v>21</v>
      </c>
      <c r="D96" s="2" t="s">
        <v>58</v>
      </c>
      <c r="E96" s="2">
        <v>220</v>
      </c>
      <c r="F96" s="3">
        <v>0.36</v>
      </c>
      <c r="G96" s="15">
        <v>0.71</v>
      </c>
      <c r="H96" s="2">
        <v>91</v>
      </c>
      <c r="I96" s="11">
        <v>0.45</v>
      </c>
      <c r="J96" s="17">
        <v>91</v>
      </c>
      <c r="K96" s="11">
        <v>0.66</v>
      </c>
      <c r="M96" s="11">
        <f t="shared" si="1"/>
        <v>1.9722222222222221</v>
      </c>
      <c r="N96" s="11">
        <v>2.166666666666667</v>
      </c>
    </row>
    <row r="97" spans="1:14" x14ac:dyDescent="0.2">
      <c r="A97" s="5" t="s">
        <v>13</v>
      </c>
      <c r="B97" s="2" t="s">
        <v>9</v>
      </c>
      <c r="C97" s="2" t="s">
        <v>21</v>
      </c>
      <c r="D97" s="2" t="s">
        <v>58</v>
      </c>
      <c r="E97" s="2">
        <v>220</v>
      </c>
      <c r="F97" s="3">
        <v>0.36</v>
      </c>
      <c r="G97" s="15">
        <v>0.71</v>
      </c>
      <c r="H97" s="2">
        <v>92</v>
      </c>
      <c r="I97" s="11">
        <v>0.45</v>
      </c>
      <c r="J97" s="17">
        <v>92</v>
      </c>
      <c r="K97" s="11">
        <v>0.66</v>
      </c>
      <c r="M97" s="11">
        <f t="shared" si="1"/>
        <v>1.9722222222222221</v>
      </c>
      <c r="N97" s="11">
        <v>2.166666666666667</v>
      </c>
    </row>
    <row r="98" spans="1:14" x14ac:dyDescent="0.2">
      <c r="A98" s="5" t="s">
        <v>13</v>
      </c>
      <c r="B98" s="2" t="s">
        <v>9</v>
      </c>
      <c r="C98" s="2" t="s">
        <v>58</v>
      </c>
      <c r="D98" s="2" t="s">
        <v>59</v>
      </c>
      <c r="E98" s="2">
        <v>220</v>
      </c>
      <c r="F98" s="3">
        <v>0.06</v>
      </c>
      <c r="G98" s="15">
        <v>0.13</v>
      </c>
      <c r="H98" s="2">
        <v>93</v>
      </c>
      <c r="I98" s="11">
        <v>0.45</v>
      </c>
      <c r="J98" s="17">
        <v>93</v>
      </c>
      <c r="K98" s="11">
        <v>0.66</v>
      </c>
      <c r="M98" s="11">
        <f t="shared" si="1"/>
        <v>2.166666666666667</v>
      </c>
      <c r="N98" s="11">
        <v>2.1875</v>
      </c>
    </row>
    <row r="99" spans="1:14" x14ac:dyDescent="0.2">
      <c r="A99" s="5" t="s">
        <v>13</v>
      </c>
      <c r="B99" s="2" t="s">
        <v>9</v>
      </c>
      <c r="C99" s="2" t="s">
        <v>58</v>
      </c>
      <c r="D99" s="2" t="s">
        <v>59</v>
      </c>
      <c r="E99" s="2">
        <v>220</v>
      </c>
      <c r="F99" s="3">
        <v>0.06</v>
      </c>
      <c r="G99" s="15">
        <v>0.13</v>
      </c>
      <c r="H99" s="2">
        <v>94</v>
      </c>
      <c r="I99" s="11">
        <v>0.46</v>
      </c>
      <c r="J99" s="17">
        <v>94</v>
      </c>
      <c r="K99" s="11">
        <v>0.68</v>
      </c>
      <c r="M99" s="11">
        <f t="shared" si="1"/>
        <v>2.166666666666667</v>
      </c>
      <c r="N99" s="11">
        <v>2.2307692307692304</v>
      </c>
    </row>
    <row r="100" spans="1:14" x14ac:dyDescent="0.2">
      <c r="A100" s="5" t="s">
        <v>12</v>
      </c>
      <c r="B100" s="2" t="s">
        <v>10</v>
      </c>
      <c r="C100" s="2" t="s">
        <v>60</v>
      </c>
      <c r="D100" s="2" t="s">
        <v>61</v>
      </c>
      <c r="E100" s="2">
        <v>220</v>
      </c>
      <c r="F100" s="3">
        <v>0.46</v>
      </c>
      <c r="G100" s="15">
        <v>0.64</v>
      </c>
      <c r="H100" s="2">
        <v>95</v>
      </c>
      <c r="I100" s="11">
        <v>0.46</v>
      </c>
      <c r="J100" s="17">
        <v>95</v>
      </c>
      <c r="K100" s="11">
        <v>0.7</v>
      </c>
      <c r="M100" s="11">
        <f t="shared" si="1"/>
        <v>1.3913043478260869</v>
      </c>
      <c r="N100" s="11">
        <v>2.3333333333333335</v>
      </c>
    </row>
    <row r="101" spans="1:14" x14ac:dyDescent="0.2">
      <c r="A101" s="5" t="s">
        <v>12</v>
      </c>
      <c r="B101" s="2" t="s">
        <v>10</v>
      </c>
      <c r="C101" s="2" t="s">
        <v>60</v>
      </c>
      <c r="D101" s="2" t="s">
        <v>62</v>
      </c>
      <c r="E101" s="2">
        <v>220</v>
      </c>
      <c r="F101" s="3">
        <v>0.15</v>
      </c>
      <c r="G101" s="15">
        <v>0.31</v>
      </c>
      <c r="H101" s="2">
        <v>96</v>
      </c>
      <c r="I101" s="11">
        <v>0.46</v>
      </c>
      <c r="J101" s="17">
        <v>96</v>
      </c>
      <c r="K101" s="11">
        <v>0.71</v>
      </c>
      <c r="M101" s="11">
        <f t="shared" si="1"/>
        <v>2.0666666666666669</v>
      </c>
      <c r="N101" s="11">
        <v>2.3333333333333335</v>
      </c>
    </row>
    <row r="102" spans="1:14" x14ac:dyDescent="0.2">
      <c r="A102" s="5" t="s">
        <v>12</v>
      </c>
      <c r="B102" s="2" t="s">
        <v>10</v>
      </c>
      <c r="C102" s="2" t="s">
        <v>60</v>
      </c>
      <c r="D102" s="2" t="s">
        <v>73</v>
      </c>
      <c r="E102" s="2">
        <v>220</v>
      </c>
      <c r="F102" s="3">
        <v>0.15</v>
      </c>
      <c r="G102" s="15">
        <v>0.35</v>
      </c>
      <c r="H102" s="2">
        <v>97</v>
      </c>
      <c r="I102" s="11">
        <v>0.46</v>
      </c>
      <c r="J102" s="17">
        <v>97</v>
      </c>
      <c r="K102" s="11">
        <v>0.71</v>
      </c>
      <c r="M102" s="11">
        <f t="shared" si="1"/>
        <v>2.3333333333333335</v>
      </c>
      <c r="N102" s="11">
        <v>2.4285714285714284</v>
      </c>
    </row>
    <row r="103" spans="1:14" x14ac:dyDescent="0.2">
      <c r="A103" s="5"/>
      <c r="C103" s="2" t="s">
        <v>73</v>
      </c>
      <c r="D103" s="2" t="s">
        <v>63</v>
      </c>
      <c r="F103" s="3">
        <v>0.17</v>
      </c>
      <c r="G103" s="15">
        <v>0.36</v>
      </c>
      <c r="I103" s="11">
        <v>0.47</v>
      </c>
      <c r="J103" s="17"/>
      <c r="K103" s="11">
        <v>0.73</v>
      </c>
      <c r="M103" s="11">
        <f t="shared" si="1"/>
        <v>2.117647058823529</v>
      </c>
      <c r="N103" s="11">
        <v>2.5</v>
      </c>
    </row>
    <row r="104" spans="1:14" x14ac:dyDescent="0.2">
      <c r="A104" s="5" t="s">
        <v>12</v>
      </c>
      <c r="B104" s="2" t="s">
        <v>10</v>
      </c>
      <c r="C104" s="2" t="s">
        <v>63</v>
      </c>
      <c r="D104" s="2" t="s">
        <v>64</v>
      </c>
      <c r="E104" s="2">
        <v>220</v>
      </c>
      <c r="F104" s="3">
        <v>0.34</v>
      </c>
      <c r="G104" s="15">
        <v>0.55000000000000004</v>
      </c>
      <c r="H104" s="2">
        <v>98</v>
      </c>
      <c r="I104" s="11">
        <v>0.5</v>
      </c>
      <c r="J104" s="17">
        <v>98</v>
      </c>
      <c r="K104" s="11">
        <v>0.75</v>
      </c>
      <c r="M104" s="11">
        <f t="shared" si="1"/>
        <v>1.6176470588235294</v>
      </c>
      <c r="N104" s="11">
        <v>2.5499999999999998</v>
      </c>
    </row>
    <row r="105" spans="1:14" x14ac:dyDescent="0.2">
      <c r="A105" s="5" t="s">
        <v>12</v>
      </c>
      <c r="B105" s="2" t="s">
        <v>10</v>
      </c>
      <c r="C105" s="2" t="s">
        <v>62</v>
      </c>
      <c r="D105" s="2" t="s">
        <v>65</v>
      </c>
      <c r="E105" s="2">
        <v>220</v>
      </c>
      <c r="F105" s="3">
        <v>0.37</v>
      </c>
      <c r="G105" s="15">
        <v>0.55000000000000004</v>
      </c>
      <c r="H105" s="2">
        <v>99</v>
      </c>
      <c r="I105" s="11">
        <v>0.5</v>
      </c>
      <c r="J105" s="17">
        <v>99</v>
      </c>
      <c r="K105" s="11">
        <v>0.75</v>
      </c>
      <c r="M105" s="11">
        <f t="shared" si="1"/>
        <v>1.4864864864864866</v>
      </c>
      <c r="N105" s="11">
        <v>2.5499999999999998</v>
      </c>
    </row>
    <row r="106" spans="1:14" x14ac:dyDescent="0.2">
      <c r="A106" s="5" t="s">
        <v>12</v>
      </c>
      <c r="B106" s="2" t="s">
        <v>10</v>
      </c>
      <c r="C106" s="2" t="s">
        <v>65</v>
      </c>
      <c r="D106" s="2" t="s">
        <v>66</v>
      </c>
      <c r="E106" s="2">
        <v>220</v>
      </c>
      <c r="F106" s="3">
        <v>0.37</v>
      </c>
      <c r="G106" s="15">
        <v>0.56000000000000005</v>
      </c>
      <c r="H106" s="2">
        <v>100</v>
      </c>
      <c r="I106" s="11">
        <v>0.51</v>
      </c>
      <c r="J106" s="17">
        <v>100</v>
      </c>
      <c r="K106" s="11">
        <v>0.75</v>
      </c>
      <c r="M106" s="11">
        <f t="shared" si="1"/>
        <v>1.5135135135135136</v>
      </c>
      <c r="N106" s="11">
        <v>2.5652173913043477</v>
      </c>
    </row>
    <row r="107" spans="1:14" x14ac:dyDescent="0.2">
      <c r="A107" s="5" t="s">
        <v>12</v>
      </c>
      <c r="B107" s="2" t="s">
        <v>10</v>
      </c>
      <c r="C107" s="2" t="s">
        <v>66</v>
      </c>
      <c r="D107" s="2" t="s">
        <v>67</v>
      </c>
      <c r="E107" s="2">
        <v>220</v>
      </c>
      <c r="F107" s="3">
        <v>0.15</v>
      </c>
      <c r="G107" s="15">
        <v>0.45</v>
      </c>
      <c r="H107" s="2">
        <v>101</v>
      </c>
      <c r="I107" s="11">
        <v>0.51</v>
      </c>
      <c r="J107" s="17">
        <v>101</v>
      </c>
      <c r="K107" s="11">
        <v>0.75</v>
      </c>
      <c r="M107" s="11">
        <f t="shared" si="1"/>
        <v>3</v>
      </c>
      <c r="N107" s="11">
        <v>2.6470588235294117</v>
      </c>
    </row>
    <row r="108" spans="1:14" x14ac:dyDescent="0.2">
      <c r="A108" s="5" t="s">
        <v>12</v>
      </c>
      <c r="B108" s="2" t="s">
        <v>10</v>
      </c>
      <c r="C108" s="2" t="s">
        <v>66</v>
      </c>
      <c r="D108" s="2" t="s">
        <v>28</v>
      </c>
      <c r="E108" s="2">
        <v>220</v>
      </c>
      <c r="F108" s="3">
        <v>0.34</v>
      </c>
      <c r="G108" s="15">
        <v>0.6</v>
      </c>
      <c r="H108" s="2">
        <v>102</v>
      </c>
      <c r="I108" s="11">
        <v>0.52</v>
      </c>
      <c r="J108" s="17">
        <v>102</v>
      </c>
      <c r="K108" s="11">
        <v>0.75</v>
      </c>
      <c r="M108" s="11">
        <f t="shared" si="1"/>
        <v>1.7647058823529409</v>
      </c>
      <c r="N108" s="11">
        <v>2.8947368421052633</v>
      </c>
    </row>
    <row r="109" spans="1:14" x14ac:dyDescent="0.2">
      <c r="A109" s="5" t="s">
        <v>12</v>
      </c>
      <c r="B109" s="2" t="s">
        <v>10</v>
      </c>
      <c r="C109" s="2" t="s">
        <v>66</v>
      </c>
      <c r="D109" s="2" t="s">
        <v>28</v>
      </c>
      <c r="E109" s="2">
        <v>220</v>
      </c>
      <c r="F109" s="3">
        <v>0.43</v>
      </c>
      <c r="G109" s="15">
        <v>0.66</v>
      </c>
      <c r="H109" s="2">
        <v>103</v>
      </c>
      <c r="I109" s="11">
        <v>0.56999999999999995</v>
      </c>
      <c r="J109" s="17">
        <v>103</v>
      </c>
      <c r="K109" s="11">
        <v>0.77</v>
      </c>
      <c r="M109" s="11">
        <f t="shared" si="1"/>
        <v>1.5348837209302326</v>
      </c>
      <c r="N109" s="11">
        <v>3</v>
      </c>
    </row>
    <row r="110" spans="1:14" x14ac:dyDescent="0.2">
      <c r="A110" s="5" t="s">
        <v>12</v>
      </c>
      <c r="B110" s="2" t="s">
        <v>10</v>
      </c>
      <c r="C110" s="2" t="s">
        <v>28</v>
      </c>
      <c r="D110" s="2" t="s">
        <v>67</v>
      </c>
      <c r="E110" s="2">
        <v>220</v>
      </c>
      <c r="F110" s="3">
        <v>0.38</v>
      </c>
      <c r="G110" s="15">
        <v>0.54</v>
      </c>
      <c r="H110" s="2">
        <v>104</v>
      </c>
      <c r="I110" s="11">
        <v>0.6</v>
      </c>
      <c r="J110" s="17">
        <v>104</v>
      </c>
      <c r="K110" s="11">
        <v>0.82</v>
      </c>
      <c r="M110" s="11">
        <f t="shared" si="1"/>
        <v>1.4210526315789473</v>
      </c>
      <c r="N110" s="11">
        <v>3</v>
      </c>
    </row>
    <row r="111" spans="1:14" x14ac:dyDescent="0.2">
      <c r="A111" s="5" t="s">
        <v>12</v>
      </c>
      <c r="B111" s="2" t="s">
        <v>10</v>
      </c>
      <c r="C111" s="2" t="s">
        <v>66</v>
      </c>
      <c r="D111" s="2" t="s">
        <v>64</v>
      </c>
      <c r="E111" s="2">
        <v>220</v>
      </c>
      <c r="F111" s="3">
        <v>0.22</v>
      </c>
      <c r="G111" s="15">
        <v>0.66</v>
      </c>
      <c r="H111" s="2">
        <v>105</v>
      </c>
      <c r="I111" s="11">
        <v>0.6</v>
      </c>
      <c r="J111" s="17">
        <v>105</v>
      </c>
      <c r="K111" s="11">
        <v>0.83</v>
      </c>
      <c r="M111" s="11">
        <f t="shared" si="1"/>
        <v>3</v>
      </c>
      <c r="N111" s="11">
        <v>3.0833333333333335</v>
      </c>
    </row>
    <row r="112" spans="1:14" x14ac:dyDescent="0.2">
      <c r="A112" s="5" t="s">
        <v>12</v>
      </c>
      <c r="B112" s="2" t="s">
        <v>10</v>
      </c>
      <c r="C112" s="2" t="s">
        <v>64</v>
      </c>
      <c r="D112" s="2" t="s">
        <v>68</v>
      </c>
      <c r="E112" s="2">
        <v>220</v>
      </c>
      <c r="F112" s="3">
        <v>0.56999999999999995</v>
      </c>
      <c r="G112" s="15">
        <v>0.57999999999999996</v>
      </c>
      <c r="H112" s="2">
        <v>106</v>
      </c>
      <c r="I112" s="11">
        <v>0.62</v>
      </c>
      <c r="J112" s="17">
        <v>106</v>
      </c>
      <c r="K112" s="11">
        <v>0.83</v>
      </c>
      <c r="M112" s="11">
        <f t="shared" si="1"/>
        <v>1.0175438596491229</v>
      </c>
      <c r="N112" s="11">
        <v>3.3333333333333335</v>
      </c>
    </row>
    <row r="113" spans="1:14" x14ac:dyDescent="0.2">
      <c r="A113" s="5" t="s">
        <v>12</v>
      </c>
      <c r="B113" s="2" t="s">
        <v>10</v>
      </c>
      <c r="C113" s="2" t="s">
        <v>68</v>
      </c>
      <c r="D113" s="2" t="s">
        <v>69</v>
      </c>
      <c r="E113" s="2">
        <v>220</v>
      </c>
      <c r="F113" s="3">
        <v>0.6</v>
      </c>
      <c r="G113" s="15">
        <v>0.61</v>
      </c>
      <c r="H113" s="2">
        <v>107</v>
      </c>
      <c r="I113" s="11">
        <v>0.65</v>
      </c>
      <c r="J113" s="17">
        <v>107</v>
      </c>
      <c r="K113" s="11">
        <v>0.84</v>
      </c>
      <c r="M113" s="11">
        <f t="shared" si="1"/>
        <v>1.0166666666666666</v>
      </c>
      <c r="N113" s="11">
        <v>3.3333333333333335</v>
      </c>
    </row>
    <row r="114" spans="1:14" x14ac:dyDescent="0.2">
      <c r="A114" s="5" t="s">
        <v>12</v>
      </c>
      <c r="B114" s="2" t="s">
        <v>10</v>
      </c>
      <c r="C114" s="2" t="s">
        <v>69</v>
      </c>
      <c r="D114" s="2" t="s">
        <v>70</v>
      </c>
      <c r="E114" s="2">
        <v>220</v>
      </c>
      <c r="F114" s="3">
        <v>0.33</v>
      </c>
      <c r="G114" s="15">
        <v>0.56999999999999995</v>
      </c>
      <c r="H114" s="2">
        <v>108</v>
      </c>
      <c r="I114" s="11">
        <v>0.65</v>
      </c>
      <c r="J114" s="17">
        <v>108</v>
      </c>
      <c r="K114" s="11">
        <v>0.84</v>
      </c>
      <c r="M114" s="11">
        <f t="shared" si="1"/>
        <v>1.7272727272727271</v>
      </c>
      <c r="N114" s="11">
        <v>3.3333333333333335</v>
      </c>
    </row>
    <row r="115" spans="1:14" x14ac:dyDescent="0.2">
      <c r="A115" s="5" t="s">
        <v>12</v>
      </c>
      <c r="B115" s="2" t="s">
        <v>10</v>
      </c>
      <c r="C115" s="2" t="s">
        <v>69</v>
      </c>
      <c r="D115" s="2" t="s">
        <v>70</v>
      </c>
      <c r="E115" s="2">
        <v>220</v>
      </c>
      <c r="F115" s="3">
        <v>0.33</v>
      </c>
      <c r="G115" s="15">
        <v>0.56999999999999995</v>
      </c>
      <c r="H115" s="2">
        <v>109</v>
      </c>
      <c r="I115" s="11">
        <v>0.72</v>
      </c>
      <c r="J115" s="17" t="s">
        <v>71</v>
      </c>
      <c r="K115" s="11">
        <v>0.52</v>
      </c>
      <c r="M115" s="11">
        <f t="shared" si="1"/>
        <v>1.7272727272727271</v>
      </c>
      <c r="N115" s="11">
        <v>3.4285714285714279</v>
      </c>
    </row>
    <row r="116" spans="1:14" x14ac:dyDescent="0.2">
      <c r="A116" s="5" t="s">
        <v>12</v>
      </c>
      <c r="B116" s="2" t="s">
        <v>10</v>
      </c>
      <c r="C116" s="2" t="s">
        <v>69</v>
      </c>
      <c r="D116" s="2" t="s">
        <v>32</v>
      </c>
      <c r="E116" s="2">
        <v>220</v>
      </c>
      <c r="F116" s="3">
        <v>0.42</v>
      </c>
      <c r="G116" s="15">
        <v>0.46</v>
      </c>
      <c r="H116" s="2">
        <v>110</v>
      </c>
      <c r="I116" s="11">
        <v>0.73</v>
      </c>
      <c r="J116" s="17"/>
      <c r="K116" s="11"/>
      <c r="M116" s="11">
        <f t="shared" si="1"/>
        <v>1.0952380952380953</v>
      </c>
      <c r="N116" s="11">
        <v>3.4285714285714279</v>
      </c>
    </row>
    <row r="117" spans="1:14" x14ac:dyDescent="0.2">
      <c r="A117" s="5" t="s">
        <v>12</v>
      </c>
      <c r="B117" s="2" t="s">
        <v>10</v>
      </c>
      <c r="C117" s="2" t="s">
        <v>32</v>
      </c>
      <c r="D117" s="2" t="s">
        <v>70</v>
      </c>
      <c r="E117" s="2">
        <v>220</v>
      </c>
      <c r="F117" s="3">
        <v>0.4</v>
      </c>
      <c r="G117" s="15">
        <v>0.6</v>
      </c>
      <c r="H117" s="2">
        <v>111</v>
      </c>
      <c r="I117" s="11">
        <v>0.75</v>
      </c>
      <c r="J117" s="17"/>
      <c r="K117" s="11"/>
      <c r="M117" s="11">
        <f t="shared" si="1"/>
        <v>1.4999999999999998</v>
      </c>
      <c r="N117" s="11">
        <v>4.7777777777777777</v>
      </c>
    </row>
    <row r="118" spans="1:14" x14ac:dyDescent="0.2">
      <c r="A118" s="5" t="s">
        <v>12</v>
      </c>
      <c r="B118" s="2" t="s">
        <v>10</v>
      </c>
      <c r="C118" s="2" t="s">
        <v>32</v>
      </c>
      <c r="D118" s="2" t="s">
        <v>70</v>
      </c>
      <c r="E118" s="2">
        <v>220</v>
      </c>
      <c r="F118" s="3">
        <v>0.45</v>
      </c>
      <c r="G118" s="15">
        <v>0.75</v>
      </c>
      <c r="H118" s="2">
        <v>112</v>
      </c>
      <c r="I118" s="11">
        <v>0.75</v>
      </c>
      <c r="J118" s="17"/>
      <c r="K118" s="11"/>
      <c r="M118" s="11">
        <f t="shared" si="1"/>
        <v>1.6666666666666665</v>
      </c>
      <c r="N118" s="11">
        <v>8.1428571428571406</v>
      </c>
    </row>
    <row r="119" spans="1:14" x14ac:dyDescent="0.2">
      <c r="A119" s="5"/>
      <c r="F119" s="3">
        <f>AVERAGE(F4:F118)</f>
        <v>0.32634782608695662</v>
      </c>
      <c r="G119" s="15">
        <f>AVERAGE(G4:G118)</f>
        <v>0.52</v>
      </c>
      <c r="H119" s="2" t="s">
        <v>71</v>
      </c>
      <c r="I119" s="3">
        <v>0.32634782608695662</v>
      </c>
      <c r="J119" s="17"/>
    </row>
    <row r="120" spans="1:14" x14ac:dyDescent="0.2">
      <c r="A120" s="5"/>
      <c r="F120" s="3"/>
      <c r="G120" s="15"/>
    </row>
    <row r="121" spans="1:14" x14ac:dyDescent="0.2">
      <c r="F121" s="3"/>
      <c r="G121" s="15"/>
    </row>
    <row r="122" spans="1:14" x14ac:dyDescent="0.2">
      <c r="F122" s="3"/>
      <c r="G122" s="15"/>
    </row>
    <row r="123" spans="1:14" x14ac:dyDescent="0.2">
      <c r="F123" s="3"/>
      <c r="G123" s="15"/>
    </row>
    <row r="124" spans="1:14" x14ac:dyDescent="0.2">
      <c r="F124" s="3"/>
      <c r="G124" s="15"/>
    </row>
    <row r="125" spans="1:14" x14ac:dyDescent="0.2">
      <c r="F125" s="3"/>
      <c r="G125" s="15"/>
    </row>
    <row r="126" spans="1:14" x14ac:dyDescent="0.2">
      <c r="F126" s="3"/>
      <c r="G126" s="15"/>
    </row>
    <row r="127" spans="1:14" x14ac:dyDescent="0.2">
      <c r="F127" s="3"/>
      <c r="G127" s="15"/>
    </row>
    <row r="128" spans="1:14" x14ac:dyDescent="0.2">
      <c r="F128" s="3"/>
      <c r="G128" s="15"/>
    </row>
    <row r="129" spans="6:7" x14ac:dyDescent="0.2">
      <c r="F129" s="3"/>
      <c r="G129" s="15"/>
    </row>
    <row r="130" spans="6:7" x14ac:dyDescent="0.2">
      <c r="F130" s="3"/>
      <c r="G130" s="15"/>
    </row>
    <row r="131" spans="6:7" x14ac:dyDescent="0.2">
      <c r="F131" s="3"/>
      <c r="G131" s="15"/>
    </row>
  </sheetData>
  <sortState ref="N4:N118">
    <sortCondition ref="N4:N118"/>
  </sortState>
  <mergeCells count="1"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workbookViewId="0">
      <selection activeCell="L1" sqref="L1"/>
    </sheetView>
  </sheetViews>
  <sheetFormatPr defaultRowHeight="11.25" x14ac:dyDescent="0.2"/>
  <cols>
    <col min="1" max="9" width="9.140625" style="1"/>
    <col min="10" max="12" width="9.140625" style="10"/>
    <col min="13" max="16384" width="9.140625" style="1"/>
  </cols>
  <sheetData>
    <row r="1" spans="1:12" x14ac:dyDescent="0.2">
      <c r="D1" s="1">
        <v>2012</v>
      </c>
      <c r="I1" s="1">
        <v>2011</v>
      </c>
      <c r="J1" s="10" t="s">
        <v>75</v>
      </c>
      <c r="K1" s="10" t="s">
        <v>76</v>
      </c>
      <c r="L1" s="10" t="s">
        <v>74</v>
      </c>
    </row>
    <row r="2" spans="1:12" x14ac:dyDescent="0.2">
      <c r="A2" s="1" t="s">
        <v>5</v>
      </c>
      <c r="B2" s="1" t="s">
        <v>6</v>
      </c>
      <c r="C2" s="1">
        <v>500</v>
      </c>
      <c r="D2" s="1">
        <v>0.35</v>
      </c>
      <c r="F2" s="1" t="s">
        <v>5</v>
      </c>
      <c r="G2" s="1" t="s">
        <v>6</v>
      </c>
      <c r="H2" s="1">
        <v>500</v>
      </c>
      <c r="I2" s="1">
        <v>0.35</v>
      </c>
      <c r="J2" s="10">
        <f>+D2/I2-1</f>
        <v>0</v>
      </c>
      <c r="K2" s="10">
        <f>+D2-I2</f>
        <v>0</v>
      </c>
      <c r="L2" s="10">
        <v>-0.37</v>
      </c>
    </row>
    <row r="3" spans="1:12" x14ac:dyDescent="0.2">
      <c r="A3" s="1" t="s">
        <v>5</v>
      </c>
      <c r="B3" s="1" t="s">
        <v>6</v>
      </c>
      <c r="C3" s="1">
        <v>500</v>
      </c>
      <c r="D3" s="1">
        <v>0.35</v>
      </c>
      <c r="F3" s="1" t="s">
        <v>5</v>
      </c>
      <c r="G3" s="1" t="s">
        <v>6</v>
      </c>
      <c r="H3" s="1">
        <v>500</v>
      </c>
      <c r="I3" s="1">
        <v>0.33</v>
      </c>
      <c r="J3" s="10">
        <f t="shared" ref="J3:J66" si="0">+D3/I3-1</f>
        <v>6.0606060606060552E-2</v>
      </c>
      <c r="K3" s="10">
        <f t="shared" ref="K3:K66" si="1">+D3-I3</f>
        <v>1.9999999999999962E-2</v>
      </c>
      <c r="L3" s="10">
        <v>-0.30000000000000004</v>
      </c>
    </row>
    <row r="4" spans="1:12" x14ac:dyDescent="0.2">
      <c r="A4" s="1" t="s">
        <v>5</v>
      </c>
      <c r="B4" s="1" t="s">
        <v>6</v>
      </c>
      <c r="C4" s="1">
        <v>500</v>
      </c>
      <c r="D4" s="1">
        <v>0.38</v>
      </c>
      <c r="F4" s="1" t="s">
        <v>5</v>
      </c>
      <c r="G4" s="1" t="s">
        <v>6</v>
      </c>
      <c r="H4" s="1">
        <v>500</v>
      </c>
      <c r="I4" s="1">
        <v>0.33</v>
      </c>
      <c r="J4" s="10">
        <f t="shared" si="0"/>
        <v>0.15151515151515138</v>
      </c>
      <c r="K4" s="10">
        <f t="shared" si="1"/>
        <v>4.9999999999999989E-2</v>
      </c>
      <c r="L4" s="10">
        <v>-0.24999999999999994</v>
      </c>
    </row>
    <row r="5" spans="1:12" x14ac:dyDescent="0.2">
      <c r="A5" s="1" t="s">
        <v>18</v>
      </c>
      <c r="B5" s="1" t="s">
        <v>6</v>
      </c>
      <c r="C5" s="1">
        <v>500</v>
      </c>
      <c r="D5" s="1">
        <v>0.45</v>
      </c>
      <c r="F5" s="1" t="s">
        <v>18</v>
      </c>
      <c r="G5" s="1" t="s">
        <v>6</v>
      </c>
      <c r="H5" s="1">
        <v>500</v>
      </c>
      <c r="I5" s="1">
        <v>0.42</v>
      </c>
      <c r="J5" s="10">
        <f t="shared" si="0"/>
        <v>7.1428571428571397E-2</v>
      </c>
      <c r="K5" s="10">
        <f t="shared" si="1"/>
        <v>3.0000000000000027E-2</v>
      </c>
      <c r="L5" s="10">
        <v>-0.21000000000000002</v>
      </c>
    </row>
    <row r="6" spans="1:12" x14ac:dyDescent="0.2">
      <c r="A6" s="1" t="s">
        <v>18</v>
      </c>
      <c r="B6" s="1" t="s">
        <v>6</v>
      </c>
      <c r="C6" s="1">
        <v>500</v>
      </c>
      <c r="D6" s="1">
        <v>0.45</v>
      </c>
      <c r="F6" s="1" t="s">
        <v>18</v>
      </c>
      <c r="G6" s="1" t="s">
        <v>6</v>
      </c>
      <c r="H6" s="1">
        <v>500</v>
      </c>
      <c r="I6" s="1">
        <v>0.42</v>
      </c>
      <c r="J6" s="10">
        <f t="shared" si="0"/>
        <v>7.1428571428571397E-2</v>
      </c>
      <c r="K6" s="10">
        <f t="shared" si="1"/>
        <v>3.0000000000000027E-2</v>
      </c>
      <c r="L6" s="10">
        <v>-0.2</v>
      </c>
    </row>
    <row r="7" spans="1:12" x14ac:dyDescent="0.2">
      <c r="A7" s="1" t="s">
        <v>21</v>
      </c>
      <c r="B7" s="1" t="s">
        <v>6</v>
      </c>
      <c r="C7" s="1">
        <v>500</v>
      </c>
      <c r="D7" s="1">
        <v>0.35</v>
      </c>
      <c r="F7" s="1" t="s">
        <v>21</v>
      </c>
      <c r="G7" s="1" t="s">
        <v>6</v>
      </c>
      <c r="H7" s="1">
        <v>500</v>
      </c>
      <c r="I7" s="1">
        <v>0.38</v>
      </c>
      <c r="J7" s="10">
        <f t="shared" si="0"/>
        <v>-7.8947368421052655E-2</v>
      </c>
      <c r="K7" s="10">
        <f t="shared" si="1"/>
        <v>-3.0000000000000027E-2</v>
      </c>
      <c r="L7" s="10">
        <v>-0.2</v>
      </c>
    </row>
    <row r="8" spans="1:12" x14ac:dyDescent="0.2">
      <c r="A8" s="1" t="s">
        <v>22</v>
      </c>
      <c r="B8" s="1" t="s">
        <v>6</v>
      </c>
      <c r="C8" s="1">
        <v>500</v>
      </c>
      <c r="D8" s="1">
        <v>0.33</v>
      </c>
      <c r="F8" s="1" t="s">
        <v>22</v>
      </c>
      <c r="G8" s="1" t="s">
        <v>6</v>
      </c>
      <c r="H8" s="1">
        <v>500</v>
      </c>
      <c r="I8" s="1">
        <v>0.35</v>
      </c>
      <c r="J8" s="10">
        <f t="shared" si="0"/>
        <v>-5.7142857142857051E-2</v>
      </c>
      <c r="K8" s="10">
        <f t="shared" si="1"/>
        <v>-1.9999999999999962E-2</v>
      </c>
      <c r="L8" s="10">
        <v>-0.2</v>
      </c>
    </row>
    <row r="9" spans="1:12" x14ac:dyDescent="0.2">
      <c r="A9" s="1" t="s">
        <v>23</v>
      </c>
      <c r="B9" s="1" t="s">
        <v>22</v>
      </c>
      <c r="C9" s="1">
        <v>220</v>
      </c>
      <c r="D9" s="1">
        <v>0.62</v>
      </c>
      <c r="F9" s="1" t="s">
        <v>23</v>
      </c>
      <c r="G9" s="1" t="s">
        <v>22</v>
      </c>
      <c r="H9" s="1">
        <v>220</v>
      </c>
      <c r="I9" s="1">
        <v>0.64</v>
      </c>
      <c r="J9" s="10">
        <f t="shared" si="0"/>
        <v>-3.125E-2</v>
      </c>
      <c r="K9" s="10">
        <f t="shared" si="1"/>
        <v>-2.0000000000000018E-2</v>
      </c>
      <c r="L9" s="10">
        <v>-0.19000000000000006</v>
      </c>
    </row>
    <row r="10" spans="1:12" x14ac:dyDescent="0.2">
      <c r="A10" s="1" t="s">
        <v>23</v>
      </c>
      <c r="B10" s="1" t="s">
        <v>22</v>
      </c>
      <c r="C10" s="1">
        <v>220</v>
      </c>
      <c r="D10" s="1">
        <v>0.73</v>
      </c>
      <c r="F10" s="1" t="s">
        <v>23</v>
      </c>
      <c r="G10" s="1" t="s">
        <v>22</v>
      </c>
      <c r="H10" s="1">
        <v>220</v>
      </c>
      <c r="I10" s="1">
        <v>0.65</v>
      </c>
      <c r="J10" s="10">
        <f t="shared" si="0"/>
        <v>0.12307692307692308</v>
      </c>
      <c r="K10" s="10">
        <f t="shared" si="1"/>
        <v>7.999999999999996E-2</v>
      </c>
      <c r="L10" s="10">
        <v>-0.18</v>
      </c>
    </row>
    <row r="11" spans="1:12" x14ac:dyDescent="0.2">
      <c r="A11" s="1" t="s">
        <v>23</v>
      </c>
      <c r="B11" s="1" t="s">
        <v>22</v>
      </c>
      <c r="C11" s="1">
        <v>220</v>
      </c>
      <c r="D11" s="1">
        <v>0.75</v>
      </c>
      <c r="F11" s="1" t="s">
        <v>23</v>
      </c>
      <c r="G11" s="1" t="s">
        <v>22</v>
      </c>
      <c r="H11" s="1">
        <v>220</v>
      </c>
      <c r="I11" s="1">
        <v>0.65</v>
      </c>
      <c r="J11" s="10">
        <f t="shared" si="0"/>
        <v>0.15384615384615374</v>
      </c>
      <c r="K11" s="10">
        <f t="shared" si="1"/>
        <v>9.9999999999999978E-2</v>
      </c>
      <c r="L11" s="10">
        <v>-0.18</v>
      </c>
    </row>
    <row r="12" spans="1:12" x14ac:dyDescent="0.2">
      <c r="A12" s="1" t="s">
        <v>23</v>
      </c>
      <c r="B12" s="1" t="s">
        <v>22</v>
      </c>
      <c r="C12" s="1">
        <v>220</v>
      </c>
      <c r="D12" s="1">
        <v>0.75</v>
      </c>
      <c r="F12" s="1" t="s">
        <v>23</v>
      </c>
      <c r="G12" s="1" t="s">
        <v>22</v>
      </c>
      <c r="H12" s="1">
        <v>220</v>
      </c>
      <c r="I12" s="1">
        <v>0.5</v>
      </c>
      <c r="J12" s="10">
        <f t="shared" si="0"/>
        <v>0.5</v>
      </c>
      <c r="K12" s="10">
        <f t="shared" si="1"/>
        <v>0.25</v>
      </c>
      <c r="L12" s="10">
        <v>-0.16999999999999998</v>
      </c>
    </row>
    <row r="13" spans="1:12" x14ac:dyDescent="0.2">
      <c r="A13" s="1" t="s">
        <v>23</v>
      </c>
      <c r="B13" s="1" t="s">
        <v>6</v>
      </c>
      <c r="C13" s="1">
        <v>220</v>
      </c>
      <c r="D13" s="1">
        <v>0.6</v>
      </c>
      <c r="F13" s="1" t="s">
        <v>23</v>
      </c>
      <c r="G13" s="1" t="s">
        <v>6</v>
      </c>
      <c r="H13" s="1">
        <v>220</v>
      </c>
      <c r="I13" s="1">
        <v>0.56999999999999995</v>
      </c>
      <c r="J13" s="10">
        <f t="shared" si="0"/>
        <v>5.2631578947368363E-2</v>
      </c>
      <c r="K13" s="10">
        <f t="shared" si="1"/>
        <v>3.0000000000000027E-2</v>
      </c>
      <c r="L13" s="10">
        <v>-0.15999999999999998</v>
      </c>
    </row>
    <row r="14" spans="1:12" x14ac:dyDescent="0.2">
      <c r="A14" s="1" t="s">
        <v>23</v>
      </c>
      <c r="B14" s="1" t="s">
        <v>6</v>
      </c>
      <c r="C14" s="1">
        <v>220</v>
      </c>
      <c r="D14" s="1">
        <v>0.22</v>
      </c>
      <c r="F14" s="1" t="s">
        <v>23</v>
      </c>
      <c r="G14" s="1" t="s">
        <v>6</v>
      </c>
      <c r="H14" s="1">
        <v>220</v>
      </c>
      <c r="I14" s="1">
        <v>0.59</v>
      </c>
      <c r="J14" s="10">
        <f t="shared" si="0"/>
        <v>-0.6271186440677966</v>
      </c>
      <c r="K14" s="10">
        <f t="shared" si="1"/>
        <v>-0.37</v>
      </c>
      <c r="L14" s="10">
        <v>-0.15000000000000002</v>
      </c>
    </row>
    <row r="15" spans="1:12" x14ac:dyDescent="0.2">
      <c r="A15" s="1" t="s">
        <v>22</v>
      </c>
      <c r="B15" s="1" t="s">
        <v>6</v>
      </c>
      <c r="C15" s="1">
        <v>220</v>
      </c>
      <c r="D15" s="1">
        <v>0.51</v>
      </c>
      <c r="F15" s="1" t="s">
        <v>22</v>
      </c>
      <c r="G15" s="1" t="s">
        <v>6</v>
      </c>
      <c r="H15" s="1">
        <v>220</v>
      </c>
      <c r="I15" s="1">
        <v>0.38</v>
      </c>
      <c r="J15" s="10">
        <f t="shared" si="0"/>
        <v>0.34210526315789469</v>
      </c>
      <c r="K15" s="10">
        <f t="shared" si="1"/>
        <v>0.13</v>
      </c>
      <c r="L15" s="10">
        <v>-0.15</v>
      </c>
    </row>
    <row r="16" spans="1:12" x14ac:dyDescent="0.2">
      <c r="A16" s="1" t="s">
        <v>22</v>
      </c>
      <c r="B16" s="1" t="s">
        <v>6</v>
      </c>
      <c r="C16" s="1">
        <v>220</v>
      </c>
      <c r="D16" s="1">
        <v>0.52</v>
      </c>
      <c r="F16" s="1" t="s">
        <v>22</v>
      </c>
      <c r="G16" s="1" t="s">
        <v>6</v>
      </c>
      <c r="H16" s="1">
        <v>220</v>
      </c>
      <c r="I16" s="1">
        <v>0.38</v>
      </c>
      <c r="J16" s="10">
        <f t="shared" si="0"/>
        <v>0.36842105263157898</v>
      </c>
      <c r="K16" s="10">
        <f t="shared" si="1"/>
        <v>0.14000000000000001</v>
      </c>
      <c r="L16" s="10">
        <v>-0.14000000000000001</v>
      </c>
    </row>
    <row r="17" spans="1:12" x14ac:dyDescent="0.2">
      <c r="A17" s="1" t="s">
        <v>6</v>
      </c>
      <c r="B17" s="1" t="s">
        <v>24</v>
      </c>
      <c r="C17" s="1">
        <v>220</v>
      </c>
      <c r="D17" s="1">
        <v>0.2</v>
      </c>
      <c r="F17" s="1" t="s">
        <v>6</v>
      </c>
      <c r="G17" s="1" t="s">
        <v>24</v>
      </c>
      <c r="H17" s="1">
        <v>220</v>
      </c>
      <c r="I17" s="1">
        <v>0.08</v>
      </c>
      <c r="J17" s="10">
        <f t="shared" si="0"/>
        <v>1.5</v>
      </c>
      <c r="K17" s="10">
        <f t="shared" si="1"/>
        <v>0.12000000000000001</v>
      </c>
      <c r="L17" s="10">
        <v>-0.14000000000000001</v>
      </c>
    </row>
    <row r="18" spans="1:12" x14ac:dyDescent="0.2">
      <c r="A18" s="1" t="s">
        <v>6</v>
      </c>
      <c r="B18" s="1" t="s">
        <v>24</v>
      </c>
      <c r="C18" s="1">
        <v>220</v>
      </c>
      <c r="D18" s="1">
        <v>0.17</v>
      </c>
      <c r="F18" s="1" t="s">
        <v>6</v>
      </c>
      <c r="G18" s="1" t="s">
        <v>24</v>
      </c>
      <c r="H18" s="1">
        <v>220</v>
      </c>
      <c r="I18" s="1">
        <v>0.13</v>
      </c>
      <c r="J18" s="10">
        <f t="shared" si="0"/>
        <v>0.30769230769230771</v>
      </c>
      <c r="K18" s="10">
        <f t="shared" si="1"/>
        <v>4.0000000000000008E-2</v>
      </c>
      <c r="L18" s="10">
        <v>-0.14000000000000001</v>
      </c>
    </row>
    <row r="19" spans="1:12" x14ac:dyDescent="0.2">
      <c r="A19" s="1" t="s">
        <v>6</v>
      </c>
      <c r="B19" s="1" t="s">
        <v>24</v>
      </c>
      <c r="C19" s="1">
        <v>220</v>
      </c>
      <c r="D19" s="1">
        <v>7.0000000000000007E-2</v>
      </c>
      <c r="F19" s="1" t="s">
        <v>6</v>
      </c>
      <c r="G19" s="1" t="s">
        <v>24</v>
      </c>
      <c r="H19" s="1">
        <v>220</v>
      </c>
      <c r="I19" s="1">
        <v>7.0000000000000007E-2</v>
      </c>
      <c r="J19" s="10">
        <f t="shared" si="0"/>
        <v>0</v>
      </c>
      <c r="K19" s="10">
        <f t="shared" si="1"/>
        <v>0</v>
      </c>
      <c r="L19" s="10">
        <v>-0.14000000000000001</v>
      </c>
    </row>
    <row r="20" spans="1:12" x14ac:dyDescent="0.2">
      <c r="A20" s="1" t="s">
        <v>6</v>
      </c>
      <c r="B20" s="1" t="s">
        <v>24</v>
      </c>
      <c r="C20" s="1">
        <v>220</v>
      </c>
      <c r="D20" s="1">
        <v>0.26</v>
      </c>
      <c r="F20" s="1" t="s">
        <v>6</v>
      </c>
      <c r="G20" s="1" t="s">
        <v>24</v>
      </c>
      <c r="H20" s="1">
        <v>220</v>
      </c>
      <c r="I20" s="1">
        <v>0.24</v>
      </c>
      <c r="J20" s="10">
        <f t="shared" si="0"/>
        <v>8.3333333333333481E-2</v>
      </c>
      <c r="K20" s="10">
        <f t="shared" si="1"/>
        <v>2.0000000000000018E-2</v>
      </c>
      <c r="L20" s="10">
        <v>-0.14000000000000001</v>
      </c>
    </row>
    <row r="21" spans="1:12" x14ac:dyDescent="0.2">
      <c r="A21" s="1" t="s">
        <v>6</v>
      </c>
      <c r="B21" s="1" t="s">
        <v>25</v>
      </c>
      <c r="C21" s="1">
        <v>220</v>
      </c>
      <c r="D21" s="1">
        <v>0.13</v>
      </c>
      <c r="F21" s="1" t="s">
        <v>6</v>
      </c>
      <c r="G21" s="1" t="s">
        <v>25</v>
      </c>
      <c r="H21" s="1">
        <v>220</v>
      </c>
      <c r="I21" s="1">
        <v>0.16</v>
      </c>
      <c r="J21" s="10">
        <f t="shared" si="0"/>
        <v>-0.1875</v>
      </c>
      <c r="K21" s="10">
        <f t="shared" si="1"/>
        <v>-0.03</v>
      </c>
      <c r="L21" s="10">
        <v>-0.12999999999999998</v>
      </c>
    </row>
    <row r="22" spans="1:12" x14ac:dyDescent="0.2">
      <c r="A22" s="1" t="s">
        <v>24</v>
      </c>
      <c r="B22" s="1" t="s">
        <v>25</v>
      </c>
      <c r="C22" s="1">
        <v>220</v>
      </c>
      <c r="D22" s="1">
        <v>0.32</v>
      </c>
      <c r="F22" s="1" t="s">
        <v>24</v>
      </c>
      <c r="G22" s="1" t="s">
        <v>25</v>
      </c>
      <c r="H22" s="1">
        <v>220</v>
      </c>
      <c r="I22" s="1">
        <v>0.56999999999999995</v>
      </c>
      <c r="J22" s="10">
        <f t="shared" si="0"/>
        <v>-0.4385964912280701</v>
      </c>
      <c r="K22" s="10">
        <f t="shared" si="1"/>
        <v>-0.24999999999999994</v>
      </c>
      <c r="L22" s="10">
        <v>-0.12999999999999998</v>
      </c>
    </row>
    <row r="23" spans="1:12" x14ac:dyDescent="0.2">
      <c r="A23" s="1" t="s">
        <v>24</v>
      </c>
      <c r="B23" s="1" t="s">
        <v>25</v>
      </c>
      <c r="C23" s="1">
        <v>220</v>
      </c>
      <c r="D23" s="1">
        <v>0.24</v>
      </c>
      <c r="F23" s="1" t="s">
        <v>24</v>
      </c>
      <c r="G23" s="1" t="s">
        <v>25</v>
      </c>
      <c r="H23" s="1">
        <v>220</v>
      </c>
      <c r="I23" s="1">
        <v>0.54</v>
      </c>
      <c r="J23" s="10">
        <f t="shared" si="0"/>
        <v>-0.55555555555555558</v>
      </c>
      <c r="K23" s="10">
        <f t="shared" si="1"/>
        <v>-0.30000000000000004</v>
      </c>
      <c r="L23" s="10">
        <v>-0.1</v>
      </c>
    </row>
    <row r="24" spans="1:12" x14ac:dyDescent="0.2">
      <c r="A24" s="1" t="s">
        <v>26</v>
      </c>
      <c r="B24" s="1" t="s">
        <v>27</v>
      </c>
      <c r="C24" s="1">
        <v>275</v>
      </c>
      <c r="D24" s="1">
        <v>0.33</v>
      </c>
      <c r="F24" s="1" t="s">
        <v>26</v>
      </c>
      <c r="G24" s="1" t="s">
        <v>27</v>
      </c>
      <c r="H24" s="1">
        <v>275</v>
      </c>
      <c r="I24" s="1">
        <v>0.17</v>
      </c>
      <c r="J24" s="10">
        <f t="shared" si="0"/>
        <v>0.94117647058823528</v>
      </c>
      <c r="K24" s="10">
        <f t="shared" si="1"/>
        <v>0.16</v>
      </c>
      <c r="L24" s="10">
        <v>-0.1</v>
      </c>
    </row>
    <row r="25" spans="1:12" x14ac:dyDescent="0.2">
      <c r="A25" s="1" t="s">
        <v>26</v>
      </c>
      <c r="B25" s="1" t="s">
        <v>28</v>
      </c>
      <c r="C25" s="1">
        <v>500</v>
      </c>
      <c r="D25" s="1">
        <v>0.21</v>
      </c>
      <c r="F25" s="1" t="s">
        <v>26</v>
      </c>
      <c r="G25" s="1" t="s">
        <v>28</v>
      </c>
      <c r="H25" s="1">
        <v>500</v>
      </c>
      <c r="I25" s="1">
        <v>0.12</v>
      </c>
      <c r="J25" s="10">
        <f t="shared" si="0"/>
        <v>0.75</v>
      </c>
      <c r="K25" s="10">
        <f t="shared" si="1"/>
        <v>0.09</v>
      </c>
      <c r="L25" s="10">
        <v>-8.9999999999999969E-2</v>
      </c>
    </row>
    <row r="26" spans="1:12" x14ac:dyDescent="0.2">
      <c r="A26" s="1" t="s">
        <v>26</v>
      </c>
      <c r="B26" s="1" t="s">
        <v>28</v>
      </c>
      <c r="C26" s="1">
        <v>500</v>
      </c>
      <c r="D26" s="1">
        <v>0.22</v>
      </c>
      <c r="F26" s="1" t="s">
        <v>26</v>
      </c>
      <c r="G26" s="1" t="s">
        <v>28</v>
      </c>
      <c r="H26" s="1">
        <v>500</v>
      </c>
      <c r="I26" s="1">
        <v>0.08</v>
      </c>
      <c r="J26" s="10">
        <f t="shared" si="0"/>
        <v>1.75</v>
      </c>
      <c r="K26" s="10">
        <f t="shared" si="1"/>
        <v>0.14000000000000001</v>
      </c>
      <c r="L26" s="10">
        <v>-8.9999999999999969E-2</v>
      </c>
    </row>
    <row r="27" spans="1:12" x14ac:dyDescent="0.2">
      <c r="A27" s="1" t="s">
        <v>26</v>
      </c>
      <c r="B27" s="1" t="s">
        <v>29</v>
      </c>
      <c r="C27" s="1">
        <v>500</v>
      </c>
      <c r="D27" s="1">
        <v>0.23</v>
      </c>
      <c r="F27" s="1" t="s">
        <v>26</v>
      </c>
      <c r="G27" s="1" t="s">
        <v>29</v>
      </c>
      <c r="H27" s="1">
        <v>500</v>
      </c>
      <c r="I27" s="1">
        <v>0.27</v>
      </c>
      <c r="J27" s="10">
        <f t="shared" si="0"/>
        <v>-0.14814814814814814</v>
      </c>
      <c r="K27" s="10">
        <f t="shared" si="1"/>
        <v>-4.0000000000000008E-2</v>
      </c>
      <c r="L27" s="10">
        <v>-7.0000000000000007E-2</v>
      </c>
    </row>
    <row r="28" spans="1:12" x14ac:dyDescent="0.2">
      <c r="A28" s="1" t="s">
        <v>26</v>
      </c>
      <c r="B28" s="1" t="s">
        <v>29</v>
      </c>
      <c r="C28" s="1">
        <v>500</v>
      </c>
      <c r="D28" s="1">
        <v>0.23</v>
      </c>
      <c r="F28" s="1" t="s">
        <v>26</v>
      </c>
      <c r="G28" s="1" t="s">
        <v>29</v>
      </c>
      <c r="H28" s="1">
        <v>500</v>
      </c>
      <c r="I28" s="1">
        <v>0.27</v>
      </c>
      <c r="J28" s="10">
        <f t="shared" si="0"/>
        <v>-0.14814814814814814</v>
      </c>
      <c r="K28" s="10">
        <f t="shared" si="1"/>
        <v>-4.0000000000000008E-2</v>
      </c>
      <c r="L28" s="10">
        <v>-7.0000000000000007E-2</v>
      </c>
    </row>
    <row r="29" spans="1:12" x14ac:dyDescent="0.2">
      <c r="A29" s="1" t="s">
        <v>28</v>
      </c>
      <c r="B29" s="1" t="s">
        <v>30</v>
      </c>
      <c r="C29" s="1">
        <v>500</v>
      </c>
      <c r="D29" s="1">
        <v>0.35</v>
      </c>
      <c r="F29" s="1" t="s">
        <v>28</v>
      </c>
      <c r="G29" s="1" t="s">
        <v>30</v>
      </c>
      <c r="H29" s="1">
        <v>500</v>
      </c>
      <c r="I29" s="1">
        <v>0.22</v>
      </c>
      <c r="J29" s="10">
        <f t="shared" si="0"/>
        <v>0.59090909090909083</v>
      </c>
      <c r="K29" s="10">
        <f t="shared" si="1"/>
        <v>0.12999999999999998</v>
      </c>
      <c r="L29" s="10">
        <v>-7.0000000000000007E-2</v>
      </c>
    </row>
    <row r="30" spans="1:12" x14ac:dyDescent="0.2">
      <c r="A30" s="1" t="s">
        <v>28</v>
      </c>
      <c r="B30" s="1" t="s">
        <v>30</v>
      </c>
      <c r="C30" s="1">
        <v>500</v>
      </c>
      <c r="D30" s="1">
        <v>0.35</v>
      </c>
      <c r="F30" s="1" t="s">
        <v>28</v>
      </c>
      <c r="G30" s="1" t="s">
        <v>30</v>
      </c>
      <c r="H30" s="1">
        <v>500</v>
      </c>
      <c r="I30" s="1">
        <v>0.22</v>
      </c>
      <c r="J30" s="10">
        <f t="shared" si="0"/>
        <v>0.59090909090909083</v>
      </c>
      <c r="K30" s="10">
        <f t="shared" si="1"/>
        <v>0.12999999999999998</v>
      </c>
      <c r="L30" s="10">
        <v>-4.9999999999999989E-2</v>
      </c>
    </row>
    <row r="31" spans="1:12" x14ac:dyDescent="0.2">
      <c r="A31" s="1" t="s">
        <v>18</v>
      </c>
      <c r="B31" s="1" t="s">
        <v>32</v>
      </c>
      <c r="C31" s="1">
        <v>330</v>
      </c>
      <c r="D31" s="1">
        <v>0.34</v>
      </c>
      <c r="F31" s="1" t="s">
        <v>18</v>
      </c>
      <c r="G31" s="1" t="s">
        <v>32</v>
      </c>
      <c r="H31" s="1">
        <v>330</v>
      </c>
      <c r="I31" s="1">
        <v>0.43</v>
      </c>
      <c r="J31" s="10">
        <f t="shared" si="0"/>
        <v>-0.20930232558139528</v>
      </c>
      <c r="K31" s="10">
        <f t="shared" si="1"/>
        <v>-8.9999999999999969E-2</v>
      </c>
      <c r="L31" s="10">
        <v>-4.0000000000000008E-2</v>
      </c>
    </row>
    <row r="32" spans="1:12" x14ac:dyDescent="0.2">
      <c r="A32" s="1" t="s">
        <v>18</v>
      </c>
      <c r="B32" s="1" t="s">
        <v>32</v>
      </c>
      <c r="C32" s="1">
        <v>330</v>
      </c>
      <c r="D32" s="1">
        <v>0.34</v>
      </c>
      <c r="F32" s="1" t="s">
        <v>18</v>
      </c>
      <c r="G32" s="1" t="s">
        <v>32</v>
      </c>
      <c r="H32" s="1">
        <v>330</v>
      </c>
      <c r="I32" s="1">
        <v>0.43</v>
      </c>
      <c r="J32" s="10">
        <f t="shared" si="0"/>
        <v>-0.20930232558139528</v>
      </c>
      <c r="K32" s="10">
        <f t="shared" si="1"/>
        <v>-8.9999999999999969E-2</v>
      </c>
      <c r="L32" s="10">
        <v>-4.0000000000000008E-2</v>
      </c>
    </row>
    <row r="33" spans="1:12" x14ac:dyDescent="0.2">
      <c r="A33" s="1" t="s">
        <v>32</v>
      </c>
      <c r="B33" s="1" t="s">
        <v>33</v>
      </c>
      <c r="C33" s="1">
        <v>330</v>
      </c>
      <c r="D33" s="1">
        <v>0.5</v>
      </c>
      <c r="F33" s="1" t="s">
        <v>32</v>
      </c>
      <c r="G33" s="1" t="s">
        <v>33</v>
      </c>
      <c r="H33" s="1">
        <v>330</v>
      </c>
      <c r="I33" s="1">
        <v>0.52</v>
      </c>
      <c r="J33" s="10">
        <f t="shared" si="0"/>
        <v>-3.8461538461538547E-2</v>
      </c>
      <c r="K33" s="10">
        <f t="shared" si="1"/>
        <v>-2.0000000000000018E-2</v>
      </c>
      <c r="L33" s="10">
        <v>-4.0000000000000008E-2</v>
      </c>
    </row>
    <row r="34" spans="1:12" x14ac:dyDescent="0.2">
      <c r="A34" s="1" t="s">
        <v>32</v>
      </c>
      <c r="B34" s="1" t="s">
        <v>33</v>
      </c>
      <c r="C34" s="1">
        <v>330</v>
      </c>
      <c r="D34" s="1">
        <v>0.5</v>
      </c>
      <c r="F34" s="1" t="s">
        <v>32</v>
      </c>
      <c r="G34" s="1" t="s">
        <v>33</v>
      </c>
      <c r="H34" s="1">
        <v>330</v>
      </c>
      <c r="I34" s="1">
        <v>0.52</v>
      </c>
      <c r="J34" s="10">
        <f t="shared" si="0"/>
        <v>-3.8461538461538547E-2</v>
      </c>
      <c r="K34" s="10">
        <f t="shared" si="1"/>
        <v>-2.0000000000000018E-2</v>
      </c>
      <c r="L34" s="10">
        <v>-3.999999999999998E-2</v>
      </c>
    </row>
    <row r="35" spans="1:12" x14ac:dyDescent="0.2">
      <c r="A35" s="1" t="s">
        <v>32</v>
      </c>
      <c r="B35" s="1" t="s">
        <v>34</v>
      </c>
      <c r="C35" s="1">
        <v>330</v>
      </c>
      <c r="D35" s="1">
        <v>0.11</v>
      </c>
      <c r="F35" s="1" t="s">
        <v>32</v>
      </c>
      <c r="G35" s="1" t="s">
        <v>34</v>
      </c>
      <c r="H35" s="1">
        <v>330</v>
      </c>
      <c r="I35" s="1">
        <v>0.1</v>
      </c>
      <c r="J35" s="10">
        <f t="shared" si="0"/>
        <v>9.9999999999999867E-2</v>
      </c>
      <c r="K35" s="10">
        <f t="shared" si="1"/>
        <v>9.999999999999995E-3</v>
      </c>
      <c r="L35" s="10">
        <v>-3.0000000000000027E-2</v>
      </c>
    </row>
    <row r="36" spans="1:12" x14ac:dyDescent="0.2">
      <c r="A36" s="1" t="s">
        <v>34</v>
      </c>
      <c r="B36" s="1" t="s">
        <v>35</v>
      </c>
      <c r="C36" s="1">
        <v>330</v>
      </c>
      <c r="D36" s="1">
        <v>0.12</v>
      </c>
      <c r="F36" s="1" t="s">
        <v>34</v>
      </c>
      <c r="G36" s="1" t="s">
        <v>35</v>
      </c>
      <c r="H36" s="1">
        <v>330</v>
      </c>
      <c r="I36" s="1">
        <v>0.09</v>
      </c>
      <c r="J36" s="10">
        <f t="shared" si="0"/>
        <v>0.33333333333333326</v>
      </c>
      <c r="K36" s="10">
        <f t="shared" si="1"/>
        <v>0.03</v>
      </c>
      <c r="L36" s="10">
        <v>-3.0000000000000027E-2</v>
      </c>
    </row>
    <row r="37" spans="1:12" x14ac:dyDescent="0.2">
      <c r="A37" s="1" t="s">
        <v>32</v>
      </c>
      <c r="B37" s="1" t="s">
        <v>36</v>
      </c>
      <c r="C37" s="1">
        <v>220</v>
      </c>
      <c r="D37" s="1">
        <v>0.37</v>
      </c>
      <c r="F37" s="1" t="s">
        <v>32</v>
      </c>
      <c r="G37" s="1" t="s">
        <v>36</v>
      </c>
      <c r="H37" s="1">
        <v>220</v>
      </c>
      <c r="I37" s="1">
        <v>0.4</v>
      </c>
      <c r="J37" s="10">
        <f t="shared" si="0"/>
        <v>-7.5000000000000067E-2</v>
      </c>
      <c r="K37" s="10">
        <f t="shared" si="1"/>
        <v>-3.0000000000000027E-2</v>
      </c>
      <c r="L37" s="10">
        <v>-3.0000000000000027E-2</v>
      </c>
    </row>
    <row r="38" spans="1:12" x14ac:dyDescent="0.2">
      <c r="A38" s="1" t="s">
        <v>32</v>
      </c>
      <c r="B38" s="1" t="s">
        <v>36</v>
      </c>
      <c r="C38" s="1">
        <v>220</v>
      </c>
      <c r="D38" s="1">
        <v>0.37</v>
      </c>
      <c r="F38" s="1" t="s">
        <v>32</v>
      </c>
      <c r="G38" s="1" t="s">
        <v>36</v>
      </c>
      <c r="H38" s="1">
        <v>220</v>
      </c>
      <c r="I38" s="1">
        <v>0.4</v>
      </c>
      <c r="J38" s="10">
        <f t="shared" si="0"/>
        <v>-7.5000000000000067E-2</v>
      </c>
      <c r="K38" s="10">
        <f t="shared" si="1"/>
        <v>-3.0000000000000027E-2</v>
      </c>
      <c r="L38" s="10">
        <v>-3.0000000000000027E-2</v>
      </c>
    </row>
    <row r="39" spans="1:12" x14ac:dyDescent="0.2">
      <c r="A39" s="1" t="s">
        <v>36</v>
      </c>
      <c r="B39" s="1" t="s">
        <v>37</v>
      </c>
      <c r="C39" s="1">
        <v>220</v>
      </c>
      <c r="D39" s="1">
        <v>0.65</v>
      </c>
      <c r="F39" s="1" t="s">
        <v>36</v>
      </c>
      <c r="G39" s="1" t="s">
        <v>37</v>
      </c>
      <c r="H39" s="1">
        <v>220</v>
      </c>
      <c r="I39" s="1">
        <v>0.59</v>
      </c>
      <c r="J39" s="10">
        <f t="shared" si="0"/>
        <v>0.10169491525423746</v>
      </c>
      <c r="K39" s="10">
        <f t="shared" si="1"/>
        <v>6.0000000000000053E-2</v>
      </c>
      <c r="L39" s="10">
        <v>-3.0000000000000027E-2</v>
      </c>
    </row>
    <row r="40" spans="1:12" x14ac:dyDescent="0.2">
      <c r="A40" s="1" t="s">
        <v>36</v>
      </c>
      <c r="B40" s="1" t="s">
        <v>38</v>
      </c>
      <c r="C40" s="1">
        <v>220</v>
      </c>
      <c r="D40" s="1">
        <v>0.72</v>
      </c>
      <c r="F40" s="1" t="s">
        <v>36</v>
      </c>
      <c r="G40" s="1" t="s">
        <v>38</v>
      </c>
      <c r="H40" s="1">
        <v>220</v>
      </c>
      <c r="I40" s="1">
        <v>0.87</v>
      </c>
      <c r="J40" s="10">
        <f t="shared" si="0"/>
        <v>-0.17241379310344829</v>
      </c>
      <c r="K40" s="10">
        <f t="shared" si="1"/>
        <v>-0.15000000000000002</v>
      </c>
      <c r="L40" s="10">
        <v>-3.0000000000000027E-2</v>
      </c>
    </row>
    <row r="41" spans="1:12" x14ac:dyDescent="0.2">
      <c r="A41" s="1" t="s">
        <v>36</v>
      </c>
      <c r="B41" s="1" t="s">
        <v>39</v>
      </c>
      <c r="C41" s="1">
        <v>220</v>
      </c>
      <c r="D41" s="1">
        <v>0.37</v>
      </c>
      <c r="F41" s="1" t="s">
        <v>36</v>
      </c>
      <c r="G41" s="1" t="s">
        <v>39</v>
      </c>
      <c r="H41" s="1">
        <v>220</v>
      </c>
      <c r="I41" s="1">
        <v>0.56000000000000005</v>
      </c>
      <c r="J41" s="10">
        <f t="shared" si="0"/>
        <v>-0.3392857142857143</v>
      </c>
      <c r="K41" s="10">
        <f t="shared" si="1"/>
        <v>-0.19000000000000006</v>
      </c>
      <c r="L41" s="10">
        <v>-0.03</v>
      </c>
    </row>
    <row r="42" spans="1:12" x14ac:dyDescent="0.2">
      <c r="A42" s="1" t="s">
        <v>36</v>
      </c>
      <c r="B42" s="1" t="s">
        <v>40</v>
      </c>
      <c r="C42" s="1">
        <v>220</v>
      </c>
      <c r="D42" s="1">
        <v>0.26</v>
      </c>
      <c r="F42" s="1" t="s">
        <v>36</v>
      </c>
      <c r="G42" s="1" t="s">
        <v>40</v>
      </c>
      <c r="H42" s="1">
        <v>220</v>
      </c>
      <c r="I42" s="1">
        <v>0.4</v>
      </c>
      <c r="J42" s="10">
        <f t="shared" si="0"/>
        <v>-0.35</v>
      </c>
      <c r="K42" s="10">
        <f t="shared" si="1"/>
        <v>-0.14000000000000001</v>
      </c>
      <c r="L42" s="10">
        <v>-0.03</v>
      </c>
    </row>
    <row r="43" spans="1:12" x14ac:dyDescent="0.2">
      <c r="A43" s="1" t="s">
        <v>36</v>
      </c>
      <c r="B43" s="1" t="s">
        <v>40</v>
      </c>
      <c r="C43" s="1">
        <v>220</v>
      </c>
      <c r="D43" s="1">
        <v>0.26</v>
      </c>
      <c r="F43" s="1" t="s">
        <v>36</v>
      </c>
      <c r="G43" s="1" t="s">
        <v>40</v>
      </c>
      <c r="H43" s="1">
        <v>220</v>
      </c>
      <c r="I43" s="1">
        <v>0.4</v>
      </c>
      <c r="J43" s="10">
        <f t="shared" si="0"/>
        <v>-0.35</v>
      </c>
      <c r="K43" s="10">
        <f t="shared" si="1"/>
        <v>-0.14000000000000001</v>
      </c>
      <c r="L43" s="10">
        <v>-0.03</v>
      </c>
    </row>
    <row r="44" spans="1:12" x14ac:dyDescent="0.2">
      <c r="A44" s="1" t="s">
        <v>40</v>
      </c>
      <c r="B44" s="1" t="s">
        <v>41</v>
      </c>
      <c r="C44" s="1">
        <v>220</v>
      </c>
      <c r="D44" s="1">
        <v>0.46</v>
      </c>
      <c r="F44" s="1" t="s">
        <v>40</v>
      </c>
      <c r="G44" s="1" t="s">
        <v>41</v>
      </c>
      <c r="H44" s="1">
        <v>220</v>
      </c>
      <c r="I44" s="1">
        <v>0.66</v>
      </c>
      <c r="J44" s="10">
        <f t="shared" si="0"/>
        <v>-0.30303030303030298</v>
      </c>
      <c r="K44" s="10">
        <f t="shared" si="1"/>
        <v>-0.2</v>
      </c>
      <c r="L44" s="10">
        <v>-2.9999999999999971E-2</v>
      </c>
    </row>
    <row r="45" spans="1:12" x14ac:dyDescent="0.2">
      <c r="A45" s="1" t="s">
        <v>28</v>
      </c>
      <c r="B45" s="1" t="s">
        <v>30</v>
      </c>
      <c r="C45" s="1">
        <v>500</v>
      </c>
      <c r="D45" s="1">
        <v>0.35</v>
      </c>
      <c r="F45" s="1" t="s">
        <v>28</v>
      </c>
      <c r="G45" s="1" t="s">
        <v>30</v>
      </c>
      <c r="H45" s="1">
        <v>500</v>
      </c>
      <c r="I45" s="1">
        <v>0.22</v>
      </c>
      <c r="J45" s="10">
        <f t="shared" si="0"/>
        <v>0.59090909090909083</v>
      </c>
      <c r="K45" s="10">
        <f t="shared" si="1"/>
        <v>0.12999999999999998</v>
      </c>
      <c r="L45" s="10">
        <v>-2.9999999999999971E-2</v>
      </c>
    </row>
    <row r="46" spans="1:12" x14ac:dyDescent="0.2">
      <c r="A46" s="1" t="s">
        <v>28</v>
      </c>
      <c r="B46" s="1" t="s">
        <v>30</v>
      </c>
      <c r="C46" s="1">
        <v>500</v>
      </c>
      <c r="D46" s="1">
        <v>0.35</v>
      </c>
      <c r="F46" s="1" t="s">
        <v>28</v>
      </c>
      <c r="G46" s="1" t="s">
        <v>30</v>
      </c>
      <c r="H46" s="1">
        <v>500</v>
      </c>
      <c r="I46" s="1">
        <v>0.22</v>
      </c>
      <c r="J46" s="10">
        <f t="shared" si="0"/>
        <v>0.59090909090909083</v>
      </c>
      <c r="K46" s="10">
        <f t="shared" si="1"/>
        <v>0.12999999999999998</v>
      </c>
      <c r="L46" s="10">
        <v>-2.0000000000000018E-2</v>
      </c>
    </row>
    <row r="47" spans="1:12" x14ac:dyDescent="0.2">
      <c r="A47" s="1" t="s">
        <v>30</v>
      </c>
      <c r="B47" s="1" t="s">
        <v>18</v>
      </c>
      <c r="C47" s="1">
        <v>500</v>
      </c>
      <c r="D47" s="1">
        <v>0.34</v>
      </c>
      <c r="F47" s="1" t="s">
        <v>30</v>
      </c>
      <c r="G47" s="1" t="s">
        <v>18</v>
      </c>
      <c r="H47" s="1">
        <v>500</v>
      </c>
      <c r="I47" s="1">
        <v>0.25</v>
      </c>
      <c r="J47" s="10">
        <f t="shared" si="0"/>
        <v>0.3600000000000001</v>
      </c>
      <c r="K47" s="10">
        <f t="shared" si="1"/>
        <v>9.0000000000000024E-2</v>
      </c>
      <c r="L47" s="10">
        <v>-2.0000000000000018E-2</v>
      </c>
    </row>
    <row r="48" spans="1:12" x14ac:dyDescent="0.2">
      <c r="A48" s="1" t="s">
        <v>30</v>
      </c>
      <c r="B48" s="1" t="s">
        <v>18</v>
      </c>
      <c r="C48" s="1">
        <v>500</v>
      </c>
      <c r="D48" s="1">
        <v>0.35</v>
      </c>
      <c r="F48" s="1" t="s">
        <v>30</v>
      </c>
      <c r="G48" s="1" t="s">
        <v>18</v>
      </c>
      <c r="H48" s="1">
        <v>500</v>
      </c>
      <c r="I48" s="1">
        <v>0.26</v>
      </c>
      <c r="J48" s="10">
        <f t="shared" si="0"/>
        <v>0.34615384615384603</v>
      </c>
      <c r="K48" s="10">
        <f t="shared" si="1"/>
        <v>8.9999999999999969E-2</v>
      </c>
      <c r="L48" s="10">
        <v>-2.0000000000000018E-2</v>
      </c>
    </row>
    <row r="49" spans="1:12" x14ac:dyDescent="0.2">
      <c r="A49" s="1" t="s">
        <v>30</v>
      </c>
      <c r="B49" s="1" t="s">
        <v>42</v>
      </c>
      <c r="C49" s="1">
        <v>500</v>
      </c>
      <c r="D49" s="1">
        <v>0.09</v>
      </c>
      <c r="F49" s="1" t="s">
        <v>30</v>
      </c>
      <c r="G49" s="1" t="s">
        <v>42</v>
      </c>
      <c r="H49" s="1">
        <v>500</v>
      </c>
      <c r="I49" s="1">
        <v>0.12</v>
      </c>
      <c r="J49" s="10">
        <f t="shared" si="0"/>
        <v>-0.25</v>
      </c>
      <c r="K49" s="10">
        <f t="shared" si="1"/>
        <v>-0.03</v>
      </c>
      <c r="L49" s="10">
        <v>-1.9999999999999962E-2</v>
      </c>
    </row>
    <row r="50" spans="1:12" x14ac:dyDescent="0.2">
      <c r="A50" s="1" t="s">
        <v>18</v>
      </c>
      <c r="B50" s="1" t="s">
        <v>42</v>
      </c>
      <c r="C50" s="1">
        <v>500</v>
      </c>
      <c r="D50" s="1">
        <v>0.51</v>
      </c>
      <c r="F50" s="1" t="s">
        <v>18</v>
      </c>
      <c r="G50" s="1" t="s">
        <v>42</v>
      </c>
      <c r="H50" s="1">
        <v>500</v>
      </c>
      <c r="I50" s="1">
        <v>0.42</v>
      </c>
      <c r="J50" s="10">
        <f t="shared" si="0"/>
        <v>0.21428571428571441</v>
      </c>
      <c r="K50" s="10">
        <f t="shared" si="1"/>
        <v>9.0000000000000024E-2</v>
      </c>
      <c r="L50" s="10">
        <v>-1.0000000000000009E-2</v>
      </c>
    </row>
    <row r="51" spans="1:12" x14ac:dyDescent="0.2">
      <c r="A51" s="1" t="s">
        <v>18</v>
      </c>
      <c r="B51" s="1" t="s">
        <v>22</v>
      </c>
      <c r="C51" s="1">
        <v>500</v>
      </c>
      <c r="D51" s="1">
        <v>0.22</v>
      </c>
      <c r="F51" s="1" t="s">
        <v>18</v>
      </c>
      <c r="G51" s="1" t="s">
        <v>22</v>
      </c>
      <c r="H51" s="1">
        <v>500</v>
      </c>
      <c r="I51" s="1">
        <v>0.13</v>
      </c>
      <c r="J51" s="10">
        <f t="shared" si="0"/>
        <v>0.69230769230769229</v>
      </c>
      <c r="K51" s="10">
        <f t="shared" si="1"/>
        <v>0.09</v>
      </c>
      <c r="L51" s="10">
        <v>0</v>
      </c>
    </row>
    <row r="52" spans="1:12" x14ac:dyDescent="0.2">
      <c r="A52" s="1" t="s">
        <v>22</v>
      </c>
      <c r="B52" s="1" t="s">
        <v>21</v>
      </c>
      <c r="C52" s="1">
        <v>500</v>
      </c>
      <c r="D52" s="1">
        <v>0.18</v>
      </c>
      <c r="F52" s="1" t="s">
        <v>22</v>
      </c>
      <c r="G52" s="1" t="s">
        <v>21</v>
      </c>
      <c r="H52" s="1">
        <v>500</v>
      </c>
      <c r="I52" s="1">
        <v>0.18</v>
      </c>
      <c r="J52" s="10">
        <f t="shared" si="0"/>
        <v>0</v>
      </c>
      <c r="K52" s="10">
        <f t="shared" si="1"/>
        <v>0</v>
      </c>
      <c r="L52" s="10">
        <v>0</v>
      </c>
    </row>
    <row r="53" spans="1:12" x14ac:dyDescent="0.2">
      <c r="A53" s="1" t="s">
        <v>28</v>
      </c>
      <c r="B53" s="1" t="s">
        <v>43</v>
      </c>
      <c r="C53" s="1">
        <v>220</v>
      </c>
      <c r="D53" s="1">
        <v>0.32</v>
      </c>
      <c r="F53" s="1" t="s">
        <v>28</v>
      </c>
      <c r="G53" s="1" t="s">
        <v>43</v>
      </c>
      <c r="H53" s="1">
        <v>220</v>
      </c>
      <c r="I53" s="1">
        <v>0.48</v>
      </c>
      <c r="J53" s="10">
        <f t="shared" si="0"/>
        <v>-0.33333333333333326</v>
      </c>
      <c r="K53" s="10">
        <f t="shared" si="1"/>
        <v>-0.15999999999999998</v>
      </c>
      <c r="L53" s="10">
        <v>0</v>
      </c>
    </row>
    <row r="54" spans="1:12" x14ac:dyDescent="0.2">
      <c r="A54" s="1" t="s">
        <v>28</v>
      </c>
      <c r="B54" s="1" t="s">
        <v>43</v>
      </c>
      <c r="C54" s="1">
        <v>220</v>
      </c>
      <c r="D54" s="1">
        <v>0.31</v>
      </c>
      <c r="F54" s="1" t="s">
        <v>28</v>
      </c>
      <c r="G54" s="1" t="s">
        <v>43</v>
      </c>
      <c r="H54" s="1">
        <v>220</v>
      </c>
      <c r="I54" s="1">
        <v>0.48</v>
      </c>
      <c r="J54" s="10">
        <f t="shared" si="0"/>
        <v>-0.35416666666666663</v>
      </c>
      <c r="K54" s="10">
        <f t="shared" si="1"/>
        <v>-0.16999999999999998</v>
      </c>
      <c r="L54" s="10">
        <v>0</v>
      </c>
    </row>
    <row r="55" spans="1:12" x14ac:dyDescent="0.2">
      <c r="A55" s="1" t="s">
        <v>43</v>
      </c>
      <c r="B55" s="1" t="s">
        <v>44</v>
      </c>
      <c r="C55" s="1">
        <v>220</v>
      </c>
      <c r="D55" s="1">
        <v>0.46</v>
      </c>
      <c r="F55" s="1" t="s">
        <v>43</v>
      </c>
      <c r="G55" s="1" t="s">
        <v>44</v>
      </c>
      <c r="H55" s="1">
        <v>220</v>
      </c>
      <c r="I55" s="1">
        <v>0.44</v>
      </c>
      <c r="J55" s="10">
        <f t="shared" si="0"/>
        <v>4.5454545454545414E-2</v>
      </c>
      <c r="K55" s="10">
        <f t="shared" si="1"/>
        <v>2.0000000000000018E-2</v>
      </c>
      <c r="L55" s="10">
        <v>9.999999999999995E-3</v>
      </c>
    </row>
    <row r="56" spans="1:12" x14ac:dyDescent="0.2">
      <c r="A56" s="1" t="s">
        <v>43</v>
      </c>
      <c r="B56" s="1" t="s">
        <v>44</v>
      </c>
      <c r="C56" s="1">
        <v>220</v>
      </c>
      <c r="D56" s="1">
        <v>0.46</v>
      </c>
      <c r="F56" s="1" t="s">
        <v>43</v>
      </c>
      <c r="G56" s="1" t="s">
        <v>44</v>
      </c>
      <c r="H56" s="1">
        <v>220</v>
      </c>
      <c r="I56" s="1">
        <v>0.44</v>
      </c>
      <c r="J56" s="10">
        <f t="shared" si="0"/>
        <v>4.5454545454545414E-2</v>
      </c>
      <c r="K56" s="10">
        <f t="shared" si="1"/>
        <v>2.0000000000000018E-2</v>
      </c>
      <c r="L56" s="10">
        <v>1.0000000000000009E-2</v>
      </c>
    </row>
    <row r="57" spans="1:12" x14ac:dyDescent="0.2">
      <c r="A57" s="1" t="s">
        <v>44</v>
      </c>
      <c r="B57" s="1" t="s">
        <v>45</v>
      </c>
      <c r="C57" s="1">
        <v>220</v>
      </c>
      <c r="D57" s="1">
        <v>0.65</v>
      </c>
      <c r="F57" s="1" t="s">
        <v>44</v>
      </c>
      <c r="G57" s="1" t="s">
        <v>45</v>
      </c>
      <c r="H57" s="1">
        <v>220</v>
      </c>
      <c r="I57" s="1">
        <v>0.56000000000000005</v>
      </c>
      <c r="J57" s="10">
        <f t="shared" si="0"/>
        <v>0.16071428571428559</v>
      </c>
      <c r="K57" s="10">
        <f t="shared" si="1"/>
        <v>8.9999999999999969E-2</v>
      </c>
      <c r="L57" s="10">
        <v>1.9999999999999962E-2</v>
      </c>
    </row>
    <row r="58" spans="1:12" x14ac:dyDescent="0.2">
      <c r="A58" s="1" t="s">
        <v>43</v>
      </c>
      <c r="B58" s="1" t="s">
        <v>42</v>
      </c>
      <c r="C58" s="1">
        <v>220</v>
      </c>
      <c r="D58" s="1">
        <v>0.16</v>
      </c>
      <c r="F58" s="1" t="s">
        <v>43</v>
      </c>
      <c r="G58" s="1" t="s">
        <v>42</v>
      </c>
      <c r="H58" s="1">
        <v>220</v>
      </c>
      <c r="I58" s="1">
        <v>0.03</v>
      </c>
      <c r="J58" s="10">
        <f t="shared" si="0"/>
        <v>4.3333333333333339</v>
      </c>
      <c r="K58" s="10">
        <f t="shared" si="1"/>
        <v>0.13</v>
      </c>
      <c r="L58" s="10">
        <v>1.999999999999999E-2</v>
      </c>
    </row>
    <row r="59" spans="1:12" x14ac:dyDescent="0.2">
      <c r="A59" s="1" t="s">
        <v>43</v>
      </c>
      <c r="B59" s="1" t="s">
        <v>42</v>
      </c>
      <c r="C59" s="1">
        <v>220</v>
      </c>
      <c r="D59" s="1">
        <v>0.16</v>
      </c>
      <c r="F59" s="1" t="s">
        <v>43</v>
      </c>
      <c r="G59" s="1" t="s">
        <v>42</v>
      </c>
      <c r="H59" s="1">
        <v>220</v>
      </c>
      <c r="I59" s="1">
        <v>0.03</v>
      </c>
      <c r="J59" s="10">
        <f t="shared" si="0"/>
        <v>4.3333333333333339</v>
      </c>
      <c r="K59" s="10">
        <f t="shared" si="1"/>
        <v>0.13</v>
      </c>
      <c r="L59" s="10">
        <v>2.0000000000000018E-2</v>
      </c>
    </row>
    <row r="60" spans="1:12" x14ac:dyDescent="0.2">
      <c r="A60" s="1" t="s">
        <v>43</v>
      </c>
      <c r="B60" s="1" t="s">
        <v>42</v>
      </c>
      <c r="C60" s="1">
        <v>220</v>
      </c>
      <c r="D60" s="1">
        <v>0.16</v>
      </c>
      <c r="F60" s="1" t="s">
        <v>43</v>
      </c>
      <c r="G60" s="1" t="s">
        <v>42</v>
      </c>
      <c r="H60" s="1">
        <v>220</v>
      </c>
      <c r="I60" s="1">
        <v>0.03</v>
      </c>
      <c r="J60" s="10">
        <f t="shared" si="0"/>
        <v>4.3333333333333339</v>
      </c>
      <c r="K60" s="10">
        <f t="shared" si="1"/>
        <v>0.13</v>
      </c>
      <c r="L60" s="10">
        <v>2.0000000000000018E-2</v>
      </c>
    </row>
    <row r="61" spans="1:12" x14ac:dyDescent="0.2">
      <c r="A61" s="1" t="s">
        <v>42</v>
      </c>
      <c r="B61" s="1" t="s">
        <v>41</v>
      </c>
      <c r="C61" s="1">
        <v>220</v>
      </c>
      <c r="D61" s="1">
        <v>0.12</v>
      </c>
      <c r="F61" s="1" t="s">
        <v>42</v>
      </c>
      <c r="G61" s="1" t="s">
        <v>41</v>
      </c>
      <c r="H61" s="1">
        <v>220</v>
      </c>
      <c r="I61" s="1">
        <v>0.02</v>
      </c>
      <c r="J61" s="10">
        <f t="shared" si="0"/>
        <v>5</v>
      </c>
      <c r="K61" s="10">
        <f t="shared" si="1"/>
        <v>9.9999999999999992E-2</v>
      </c>
      <c r="L61" s="10">
        <v>2.0000000000000018E-2</v>
      </c>
    </row>
    <row r="62" spans="1:12" x14ac:dyDescent="0.2">
      <c r="A62" s="1" t="s">
        <v>42</v>
      </c>
      <c r="B62" s="1" t="s">
        <v>41</v>
      </c>
      <c r="C62" s="1">
        <v>220</v>
      </c>
      <c r="D62" s="1">
        <v>0.36</v>
      </c>
      <c r="F62" s="1" t="s">
        <v>42</v>
      </c>
      <c r="G62" s="1" t="s">
        <v>41</v>
      </c>
      <c r="H62" s="1">
        <v>220</v>
      </c>
      <c r="I62" s="1">
        <v>0.11</v>
      </c>
      <c r="J62" s="10">
        <f t="shared" si="0"/>
        <v>2.2727272727272725</v>
      </c>
      <c r="K62" s="10">
        <f t="shared" si="1"/>
        <v>0.25</v>
      </c>
      <c r="L62" s="10">
        <v>2.9999999999999971E-2</v>
      </c>
    </row>
    <row r="63" spans="1:12" x14ac:dyDescent="0.2">
      <c r="A63" s="1" t="s">
        <v>42</v>
      </c>
      <c r="B63" s="1" t="s">
        <v>46</v>
      </c>
      <c r="C63" s="1">
        <v>220</v>
      </c>
      <c r="D63" s="1">
        <v>0.3</v>
      </c>
      <c r="F63" s="1" t="s">
        <v>42</v>
      </c>
      <c r="G63" s="1" t="s">
        <v>46</v>
      </c>
      <c r="H63" s="1">
        <v>220</v>
      </c>
      <c r="I63" s="1">
        <v>0.27</v>
      </c>
      <c r="J63" s="10">
        <f t="shared" si="0"/>
        <v>0.11111111111111094</v>
      </c>
      <c r="K63" s="10">
        <f t="shared" si="1"/>
        <v>2.9999999999999971E-2</v>
      </c>
      <c r="L63" s="10">
        <v>2.9999999999999971E-2</v>
      </c>
    </row>
    <row r="64" spans="1:12" x14ac:dyDescent="0.2">
      <c r="A64" s="1" t="s">
        <v>42</v>
      </c>
      <c r="B64" s="1" t="s">
        <v>46</v>
      </c>
      <c r="C64" s="1">
        <v>220</v>
      </c>
      <c r="D64" s="1">
        <v>0.3</v>
      </c>
      <c r="F64" s="1" t="s">
        <v>42</v>
      </c>
      <c r="G64" s="1" t="s">
        <v>46</v>
      </c>
      <c r="H64" s="1">
        <v>220</v>
      </c>
      <c r="I64" s="1">
        <v>0.27</v>
      </c>
      <c r="J64" s="10">
        <f t="shared" si="0"/>
        <v>0.11111111111111094</v>
      </c>
      <c r="K64" s="10">
        <f t="shared" si="1"/>
        <v>2.9999999999999971E-2</v>
      </c>
      <c r="L64" s="10">
        <v>0.03</v>
      </c>
    </row>
    <row r="65" spans="1:12" x14ac:dyDescent="0.2">
      <c r="A65" s="1" t="s">
        <v>42</v>
      </c>
      <c r="B65" s="1" t="s">
        <v>47</v>
      </c>
      <c r="C65" s="1">
        <v>220</v>
      </c>
      <c r="D65" s="1">
        <v>0.16</v>
      </c>
      <c r="F65" s="1" t="s">
        <v>42</v>
      </c>
      <c r="G65" s="1" t="s">
        <v>47</v>
      </c>
      <c r="H65" s="1">
        <v>220</v>
      </c>
      <c r="I65" s="1">
        <v>0.19</v>
      </c>
      <c r="J65" s="10">
        <f t="shared" si="0"/>
        <v>-0.15789473684210531</v>
      </c>
      <c r="K65" s="10">
        <f t="shared" si="1"/>
        <v>-0.03</v>
      </c>
      <c r="L65" s="10">
        <v>3.0000000000000027E-2</v>
      </c>
    </row>
    <row r="66" spans="1:12" x14ac:dyDescent="0.2">
      <c r="A66" s="1" t="s">
        <v>42</v>
      </c>
      <c r="B66" s="1" t="s">
        <v>48</v>
      </c>
      <c r="C66" s="1">
        <v>220</v>
      </c>
      <c r="D66" s="1">
        <v>0.24</v>
      </c>
      <c r="F66" s="1" t="s">
        <v>42</v>
      </c>
      <c r="G66" s="1" t="s">
        <v>48</v>
      </c>
      <c r="H66" s="1">
        <v>220</v>
      </c>
      <c r="I66" s="1">
        <v>0.13</v>
      </c>
      <c r="J66" s="10">
        <f t="shared" si="0"/>
        <v>0.84615384615384603</v>
      </c>
      <c r="K66" s="10">
        <f t="shared" si="1"/>
        <v>0.10999999999999999</v>
      </c>
      <c r="L66" s="10">
        <v>3.0000000000000027E-2</v>
      </c>
    </row>
    <row r="67" spans="1:12" x14ac:dyDescent="0.2">
      <c r="A67" s="1" t="s">
        <v>47</v>
      </c>
      <c r="B67" s="1" t="s">
        <v>48</v>
      </c>
      <c r="C67" s="1">
        <v>220</v>
      </c>
      <c r="D67" s="1">
        <v>0.15</v>
      </c>
      <c r="F67" s="1" t="s">
        <v>47</v>
      </c>
      <c r="G67" s="1" t="s">
        <v>48</v>
      </c>
      <c r="H67" s="1">
        <v>220</v>
      </c>
      <c r="I67" s="1">
        <v>0.13</v>
      </c>
      <c r="J67" s="10">
        <f t="shared" ref="J67:J110" si="2">+D67/I67-1</f>
        <v>0.15384615384615374</v>
      </c>
      <c r="K67" s="10">
        <f t="shared" ref="K67:K110" si="3">+D67-I67</f>
        <v>1.999999999999999E-2</v>
      </c>
      <c r="L67" s="10">
        <v>3.0000000000000027E-2</v>
      </c>
    </row>
    <row r="68" spans="1:12" x14ac:dyDescent="0.2">
      <c r="A68" s="1" t="s">
        <v>47</v>
      </c>
      <c r="B68" s="1" t="s">
        <v>49</v>
      </c>
      <c r="C68" s="1">
        <v>220</v>
      </c>
      <c r="D68" s="1">
        <v>0.19</v>
      </c>
      <c r="F68" s="1" t="s">
        <v>47</v>
      </c>
      <c r="G68" s="1" t="s">
        <v>49</v>
      </c>
      <c r="H68" s="1">
        <v>220</v>
      </c>
      <c r="I68" s="1">
        <v>0.08</v>
      </c>
      <c r="J68" s="10">
        <f t="shared" si="2"/>
        <v>1.375</v>
      </c>
      <c r="K68" s="10">
        <f t="shared" si="3"/>
        <v>0.11</v>
      </c>
      <c r="L68" s="10">
        <v>4.0000000000000008E-2</v>
      </c>
    </row>
    <row r="69" spans="1:12" x14ac:dyDescent="0.2">
      <c r="A69" s="1" t="s">
        <v>47</v>
      </c>
      <c r="B69" s="1" t="s">
        <v>50</v>
      </c>
      <c r="C69" s="1">
        <v>220</v>
      </c>
      <c r="D69" s="1">
        <v>0.16</v>
      </c>
      <c r="F69" s="1" t="s">
        <v>47</v>
      </c>
      <c r="G69" s="1" t="s">
        <v>50</v>
      </c>
      <c r="H69" s="1">
        <v>220</v>
      </c>
      <c r="I69" s="1">
        <v>7.0000000000000007E-2</v>
      </c>
      <c r="J69" s="10">
        <f t="shared" si="2"/>
        <v>1.2857142857142856</v>
      </c>
      <c r="K69" s="10">
        <f t="shared" si="3"/>
        <v>0.09</v>
      </c>
      <c r="L69" s="10">
        <v>4.0000000000000008E-2</v>
      </c>
    </row>
    <row r="70" spans="1:12" x14ac:dyDescent="0.2">
      <c r="A70" s="1" t="s">
        <v>50</v>
      </c>
      <c r="B70" s="1" t="s">
        <v>49</v>
      </c>
      <c r="C70" s="1">
        <v>220</v>
      </c>
      <c r="D70" s="1">
        <v>0.36</v>
      </c>
      <c r="F70" s="1" t="s">
        <v>50</v>
      </c>
      <c r="G70" s="1" t="s">
        <v>49</v>
      </c>
      <c r="H70" s="1">
        <v>220</v>
      </c>
      <c r="I70" s="1">
        <v>0.5</v>
      </c>
      <c r="J70" s="10">
        <f t="shared" si="2"/>
        <v>-0.28000000000000003</v>
      </c>
      <c r="K70" s="10">
        <f t="shared" si="3"/>
        <v>-0.14000000000000001</v>
      </c>
      <c r="L70" s="10">
        <v>4.0000000000000036E-2</v>
      </c>
    </row>
    <row r="71" spans="1:12" x14ac:dyDescent="0.2">
      <c r="A71" s="1" t="s">
        <v>46</v>
      </c>
      <c r="B71" s="1" t="s">
        <v>50</v>
      </c>
      <c r="C71" s="1">
        <v>220</v>
      </c>
      <c r="D71" s="1">
        <v>7.0000000000000007E-2</v>
      </c>
      <c r="F71" s="1" t="s">
        <v>46</v>
      </c>
      <c r="G71" s="1" t="s">
        <v>50</v>
      </c>
      <c r="H71" s="1">
        <v>220</v>
      </c>
      <c r="I71" s="1">
        <v>0.25</v>
      </c>
      <c r="J71" s="10">
        <f t="shared" si="2"/>
        <v>-0.72</v>
      </c>
      <c r="K71" s="10">
        <f t="shared" si="3"/>
        <v>-0.18</v>
      </c>
      <c r="L71" s="10">
        <v>4.9999999999999933E-2</v>
      </c>
    </row>
    <row r="72" spans="1:12" x14ac:dyDescent="0.2">
      <c r="A72" s="1" t="s">
        <v>46</v>
      </c>
      <c r="B72" s="1" t="s">
        <v>50</v>
      </c>
      <c r="C72" s="1">
        <v>220</v>
      </c>
      <c r="D72" s="1">
        <v>7.0000000000000007E-2</v>
      </c>
      <c r="F72" s="1" t="s">
        <v>46</v>
      </c>
      <c r="G72" s="1" t="s">
        <v>50</v>
      </c>
      <c r="H72" s="1">
        <v>220</v>
      </c>
      <c r="I72" s="1">
        <v>0.25</v>
      </c>
      <c r="J72" s="10">
        <f t="shared" si="2"/>
        <v>-0.72</v>
      </c>
      <c r="K72" s="10">
        <f t="shared" si="3"/>
        <v>-0.18</v>
      </c>
      <c r="L72" s="10">
        <v>4.9999999999999989E-2</v>
      </c>
    </row>
    <row r="73" spans="1:12" x14ac:dyDescent="0.2">
      <c r="A73" s="1" t="s">
        <v>41</v>
      </c>
      <c r="B73" s="1" t="s">
        <v>18</v>
      </c>
      <c r="C73" s="1">
        <v>220</v>
      </c>
      <c r="D73" s="1">
        <v>0.44</v>
      </c>
      <c r="F73" s="1" t="s">
        <v>41</v>
      </c>
      <c r="G73" s="1" t="s">
        <v>18</v>
      </c>
      <c r="H73" s="1">
        <v>220</v>
      </c>
      <c r="I73" s="1">
        <v>0.64</v>
      </c>
      <c r="J73" s="10">
        <f t="shared" si="2"/>
        <v>-0.3125</v>
      </c>
      <c r="K73" s="10">
        <f t="shared" si="3"/>
        <v>-0.2</v>
      </c>
      <c r="L73" s="10">
        <v>4.9999999999999989E-2</v>
      </c>
    </row>
    <row r="74" spans="1:12" x14ac:dyDescent="0.2">
      <c r="A74" s="1" t="s">
        <v>41</v>
      </c>
      <c r="B74" s="1" t="s">
        <v>18</v>
      </c>
      <c r="C74" s="1">
        <v>220</v>
      </c>
      <c r="D74" s="1">
        <v>0.41</v>
      </c>
      <c r="F74" s="1" t="s">
        <v>41</v>
      </c>
      <c r="G74" s="1" t="s">
        <v>18</v>
      </c>
      <c r="H74" s="1">
        <v>220</v>
      </c>
      <c r="I74" s="1">
        <v>0.61</v>
      </c>
      <c r="J74" s="10">
        <f t="shared" si="2"/>
        <v>-0.32786885245901642</v>
      </c>
      <c r="K74" s="10">
        <f t="shared" si="3"/>
        <v>-0.2</v>
      </c>
      <c r="L74" s="10">
        <v>5.9999999999999942E-2</v>
      </c>
    </row>
    <row r="75" spans="1:12" x14ac:dyDescent="0.2">
      <c r="A75" s="1" t="s">
        <v>41</v>
      </c>
      <c r="B75" s="1" t="s">
        <v>51</v>
      </c>
      <c r="C75" s="1">
        <v>220</v>
      </c>
      <c r="D75" s="1">
        <v>0.17</v>
      </c>
      <c r="F75" s="1" t="s">
        <v>41</v>
      </c>
      <c r="G75" s="1" t="s">
        <v>51</v>
      </c>
      <c r="H75" s="1">
        <v>220</v>
      </c>
      <c r="I75" s="1">
        <v>0.32</v>
      </c>
      <c r="J75" s="10">
        <f t="shared" si="2"/>
        <v>-0.46875</v>
      </c>
      <c r="K75" s="10">
        <f t="shared" si="3"/>
        <v>-0.15</v>
      </c>
      <c r="L75" s="10">
        <v>6.0000000000000053E-2</v>
      </c>
    </row>
    <row r="76" spans="1:12" x14ac:dyDescent="0.2">
      <c r="A76" s="1" t="s">
        <v>41</v>
      </c>
      <c r="B76" s="1" t="s">
        <v>52</v>
      </c>
      <c r="C76" s="1">
        <v>220</v>
      </c>
      <c r="D76" s="1">
        <v>0.23</v>
      </c>
      <c r="F76" s="1" t="s">
        <v>41</v>
      </c>
      <c r="G76" s="1" t="s">
        <v>52</v>
      </c>
      <c r="H76" s="1">
        <v>220</v>
      </c>
      <c r="I76" s="1">
        <v>0.36</v>
      </c>
      <c r="J76" s="10">
        <f t="shared" si="2"/>
        <v>-0.36111111111111105</v>
      </c>
      <c r="K76" s="10">
        <f t="shared" si="3"/>
        <v>-0.12999999999999998</v>
      </c>
      <c r="L76" s="10">
        <v>6.9999999999999951E-2</v>
      </c>
    </row>
    <row r="77" spans="1:12" x14ac:dyDescent="0.2">
      <c r="A77" s="1" t="s">
        <v>41</v>
      </c>
      <c r="B77" s="1" t="s">
        <v>53</v>
      </c>
      <c r="C77" s="1">
        <v>220</v>
      </c>
      <c r="D77" s="1">
        <v>0.23</v>
      </c>
      <c r="F77" s="1" t="s">
        <v>41</v>
      </c>
      <c r="G77" s="1" t="s">
        <v>53</v>
      </c>
      <c r="H77" s="1">
        <v>220</v>
      </c>
      <c r="I77" s="1">
        <v>0.19</v>
      </c>
      <c r="J77" s="10">
        <f t="shared" si="2"/>
        <v>0.21052631578947367</v>
      </c>
      <c r="K77" s="10">
        <f t="shared" si="3"/>
        <v>4.0000000000000008E-2</v>
      </c>
      <c r="L77" s="10">
        <v>7.999999999999996E-2</v>
      </c>
    </row>
    <row r="78" spans="1:12" x14ac:dyDescent="0.2">
      <c r="A78" s="1" t="s">
        <v>41</v>
      </c>
      <c r="B78" s="1" t="s">
        <v>53</v>
      </c>
      <c r="C78" s="1">
        <v>220</v>
      </c>
      <c r="D78" s="1">
        <v>0.14000000000000001</v>
      </c>
      <c r="F78" s="1" t="s">
        <v>41</v>
      </c>
      <c r="G78" s="1" t="s">
        <v>53</v>
      </c>
      <c r="H78" s="1">
        <v>220</v>
      </c>
      <c r="I78" s="1">
        <v>0.19</v>
      </c>
      <c r="J78" s="10">
        <f t="shared" si="2"/>
        <v>-0.26315789473684204</v>
      </c>
      <c r="K78" s="10">
        <f t="shared" si="3"/>
        <v>-4.9999999999999989E-2</v>
      </c>
      <c r="L78" s="10">
        <v>8.9999999999999969E-2</v>
      </c>
    </row>
    <row r="79" spans="1:12" x14ac:dyDescent="0.2">
      <c r="A79" s="1" t="s">
        <v>51</v>
      </c>
      <c r="B79" s="1" t="s">
        <v>22</v>
      </c>
      <c r="C79" s="1">
        <v>220</v>
      </c>
      <c r="D79" s="1">
        <v>0.27</v>
      </c>
      <c r="F79" s="1" t="s">
        <v>51</v>
      </c>
      <c r="G79" s="1" t="s">
        <v>22</v>
      </c>
      <c r="H79" s="1">
        <v>220</v>
      </c>
      <c r="I79" s="1">
        <v>0.12</v>
      </c>
      <c r="J79" s="10">
        <f t="shared" si="2"/>
        <v>1.2500000000000004</v>
      </c>
      <c r="K79" s="10">
        <f t="shared" si="3"/>
        <v>0.15000000000000002</v>
      </c>
      <c r="L79" s="10">
        <v>8.9999999999999969E-2</v>
      </c>
    </row>
    <row r="80" spans="1:12" x14ac:dyDescent="0.2">
      <c r="A80" s="1" t="s">
        <v>52</v>
      </c>
      <c r="B80" s="1" t="s">
        <v>22</v>
      </c>
      <c r="C80" s="1">
        <v>220</v>
      </c>
      <c r="D80" s="1">
        <v>0.47</v>
      </c>
      <c r="F80" s="1" t="s">
        <v>52</v>
      </c>
      <c r="G80" s="1" t="s">
        <v>22</v>
      </c>
      <c r="H80" s="1">
        <v>220</v>
      </c>
      <c r="I80" s="1">
        <v>0.4</v>
      </c>
      <c r="J80" s="10">
        <f t="shared" si="2"/>
        <v>0.17499999999999982</v>
      </c>
      <c r="K80" s="10">
        <f t="shared" si="3"/>
        <v>6.9999999999999951E-2</v>
      </c>
      <c r="L80" s="10">
        <v>0.09</v>
      </c>
    </row>
    <row r="81" spans="1:12" x14ac:dyDescent="0.2">
      <c r="A81" s="1" t="s">
        <v>53</v>
      </c>
      <c r="B81" s="1" t="s">
        <v>54</v>
      </c>
      <c r="C81" s="1">
        <v>220</v>
      </c>
      <c r="D81" s="1">
        <v>0.36</v>
      </c>
      <c r="F81" s="1" t="s">
        <v>53</v>
      </c>
      <c r="G81" s="1" t="s">
        <v>54</v>
      </c>
      <c r="H81" s="1">
        <v>220</v>
      </c>
      <c r="I81" s="1">
        <v>0.39</v>
      </c>
      <c r="J81" s="10">
        <f t="shared" si="2"/>
        <v>-7.6923076923076983E-2</v>
      </c>
      <c r="K81" s="10">
        <f t="shared" si="3"/>
        <v>-3.0000000000000027E-2</v>
      </c>
      <c r="L81" s="10">
        <v>0.09</v>
      </c>
    </row>
    <row r="82" spans="1:12" x14ac:dyDescent="0.2">
      <c r="A82" s="1" t="s">
        <v>22</v>
      </c>
      <c r="B82" s="1" t="s">
        <v>55</v>
      </c>
      <c r="C82" s="1">
        <v>220</v>
      </c>
      <c r="D82" s="1">
        <v>0.32</v>
      </c>
      <c r="F82" s="1" t="s">
        <v>22</v>
      </c>
      <c r="G82" s="1" t="s">
        <v>55</v>
      </c>
      <c r="H82" s="1">
        <v>220</v>
      </c>
      <c r="I82" s="1">
        <v>0.35</v>
      </c>
      <c r="J82" s="10">
        <f t="shared" si="2"/>
        <v>-8.5714285714285632E-2</v>
      </c>
      <c r="K82" s="10">
        <f t="shared" si="3"/>
        <v>-2.9999999999999971E-2</v>
      </c>
      <c r="L82" s="10">
        <v>0.09</v>
      </c>
    </row>
    <row r="83" spans="1:12" x14ac:dyDescent="0.2">
      <c r="A83" s="1" t="s">
        <v>22</v>
      </c>
      <c r="B83" s="1" t="s">
        <v>55</v>
      </c>
      <c r="C83" s="1">
        <v>220</v>
      </c>
      <c r="D83" s="1">
        <v>0.32</v>
      </c>
      <c r="F83" s="1" t="s">
        <v>22</v>
      </c>
      <c r="G83" s="1" t="s">
        <v>55</v>
      </c>
      <c r="H83" s="1">
        <v>220</v>
      </c>
      <c r="I83" s="1">
        <v>0.35</v>
      </c>
      <c r="J83" s="10">
        <f t="shared" si="2"/>
        <v>-8.5714285714285632E-2</v>
      </c>
      <c r="K83" s="10">
        <f t="shared" si="3"/>
        <v>-2.9999999999999971E-2</v>
      </c>
      <c r="L83" s="10">
        <v>9.0000000000000024E-2</v>
      </c>
    </row>
    <row r="84" spans="1:12" x14ac:dyDescent="0.2">
      <c r="A84" s="1" t="s">
        <v>22</v>
      </c>
      <c r="B84" s="1" t="s">
        <v>54</v>
      </c>
      <c r="C84" s="1">
        <v>220</v>
      </c>
      <c r="D84" s="1">
        <v>0.42</v>
      </c>
      <c r="F84" s="1" t="s">
        <v>22</v>
      </c>
      <c r="G84" s="1" t="s">
        <v>54</v>
      </c>
      <c r="H84" s="1">
        <v>220</v>
      </c>
      <c r="I84" s="1">
        <v>0.45</v>
      </c>
      <c r="J84" s="10">
        <f t="shared" si="2"/>
        <v>-6.6666666666666763E-2</v>
      </c>
      <c r="K84" s="10">
        <f t="shared" si="3"/>
        <v>-3.0000000000000027E-2</v>
      </c>
      <c r="L84" s="10">
        <v>9.0000000000000024E-2</v>
      </c>
    </row>
    <row r="85" spans="1:12" x14ac:dyDescent="0.2">
      <c r="A85" s="1" t="s">
        <v>22</v>
      </c>
      <c r="B85" s="1" t="s">
        <v>54</v>
      </c>
      <c r="C85" s="1">
        <v>220</v>
      </c>
      <c r="D85" s="1">
        <v>0.42</v>
      </c>
      <c r="F85" s="1" t="s">
        <v>22</v>
      </c>
      <c r="G85" s="1" t="s">
        <v>54</v>
      </c>
      <c r="H85" s="1">
        <v>220</v>
      </c>
      <c r="I85" s="1">
        <v>0.45</v>
      </c>
      <c r="J85" s="10">
        <f t="shared" si="2"/>
        <v>-6.6666666666666763E-2</v>
      </c>
      <c r="K85" s="10">
        <f t="shared" si="3"/>
        <v>-3.0000000000000027E-2</v>
      </c>
      <c r="L85" s="10">
        <v>9.0000000000000024E-2</v>
      </c>
    </row>
    <row r="86" spans="1:12" x14ac:dyDescent="0.2">
      <c r="A86" s="1" t="s">
        <v>22</v>
      </c>
      <c r="B86" s="1" t="s">
        <v>56</v>
      </c>
      <c r="C86" s="1">
        <v>220</v>
      </c>
      <c r="D86" s="1">
        <v>0.2</v>
      </c>
      <c r="F86" s="1" t="s">
        <v>22</v>
      </c>
      <c r="G86" s="1" t="s">
        <v>56</v>
      </c>
      <c r="H86" s="1">
        <v>220</v>
      </c>
      <c r="I86" s="1">
        <v>0.34</v>
      </c>
      <c r="J86" s="10">
        <f t="shared" si="2"/>
        <v>-0.41176470588235292</v>
      </c>
      <c r="K86" s="10">
        <f t="shared" si="3"/>
        <v>-0.14000000000000001</v>
      </c>
      <c r="L86" s="10">
        <v>9.9999999999999978E-2</v>
      </c>
    </row>
    <row r="87" spans="1:12" x14ac:dyDescent="0.2">
      <c r="A87" s="1" t="s">
        <v>22</v>
      </c>
      <c r="B87" s="1" t="s">
        <v>56</v>
      </c>
      <c r="C87" s="1">
        <v>220</v>
      </c>
      <c r="D87" s="1">
        <v>0.2</v>
      </c>
      <c r="F87" s="1" t="s">
        <v>22</v>
      </c>
      <c r="G87" s="1" t="s">
        <v>56</v>
      </c>
      <c r="H87" s="1">
        <v>220</v>
      </c>
      <c r="I87" s="1">
        <v>0.34</v>
      </c>
      <c r="J87" s="10">
        <f t="shared" si="2"/>
        <v>-0.41176470588235292</v>
      </c>
      <c r="K87" s="10">
        <f t="shared" si="3"/>
        <v>-0.14000000000000001</v>
      </c>
      <c r="L87" s="10">
        <v>9.9999999999999992E-2</v>
      </c>
    </row>
    <row r="88" spans="1:12" x14ac:dyDescent="0.2">
      <c r="A88" s="1" t="s">
        <v>56</v>
      </c>
      <c r="B88" s="1" t="s">
        <v>21</v>
      </c>
      <c r="C88" s="1">
        <v>220</v>
      </c>
      <c r="D88" s="1">
        <v>0.18</v>
      </c>
      <c r="F88" s="1" t="s">
        <v>56</v>
      </c>
      <c r="G88" s="1" t="s">
        <v>21</v>
      </c>
      <c r="H88" s="1">
        <v>220</v>
      </c>
      <c r="I88" s="1">
        <v>0.25</v>
      </c>
      <c r="J88" s="10">
        <f t="shared" si="2"/>
        <v>-0.28000000000000003</v>
      </c>
      <c r="K88" s="10">
        <f t="shared" si="3"/>
        <v>-7.0000000000000007E-2</v>
      </c>
      <c r="L88" s="10">
        <v>0.10000000000000003</v>
      </c>
    </row>
    <row r="89" spans="1:12" x14ac:dyDescent="0.2">
      <c r="A89" s="1" t="s">
        <v>56</v>
      </c>
      <c r="B89" s="1" t="s">
        <v>21</v>
      </c>
      <c r="C89" s="1">
        <v>220</v>
      </c>
      <c r="D89" s="1">
        <v>0.18</v>
      </c>
      <c r="F89" s="1" t="s">
        <v>56</v>
      </c>
      <c r="G89" s="1" t="s">
        <v>21</v>
      </c>
      <c r="H89" s="1">
        <v>220</v>
      </c>
      <c r="I89" s="1">
        <v>0.25</v>
      </c>
      <c r="J89" s="10">
        <f t="shared" si="2"/>
        <v>-0.28000000000000003</v>
      </c>
      <c r="K89" s="10">
        <f t="shared" si="3"/>
        <v>-7.0000000000000007E-2</v>
      </c>
      <c r="L89" s="10">
        <v>0.10999999999999999</v>
      </c>
    </row>
    <row r="90" spans="1:12" x14ac:dyDescent="0.2">
      <c r="A90" s="1" t="s">
        <v>21</v>
      </c>
      <c r="B90" s="1" t="s">
        <v>58</v>
      </c>
      <c r="C90" s="1">
        <v>220</v>
      </c>
      <c r="D90" s="1">
        <v>0.36</v>
      </c>
      <c r="F90" s="1" t="s">
        <v>21</v>
      </c>
      <c r="G90" s="1" t="s">
        <v>58</v>
      </c>
      <c r="H90" s="1">
        <v>220</v>
      </c>
      <c r="I90" s="1">
        <v>0.25</v>
      </c>
      <c r="J90" s="10">
        <f t="shared" si="2"/>
        <v>0.43999999999999995</v>
      </c>
      <c r="K90" s="10">
        <f t="shared" si="3"/>
        <v>0.10999999999999999</v>
      </c>
      <c r="L90" s="10">
        <v>0.10999999999999999</v>
      </c>
    </row>
    <row r="91" spans="1:12" x14ac:dyDescent="0.2">
      <c r="A91" s="1" t="s">
        <v>21</v>
      </c>
      <c r="B91" s="1" t="s">
        <v>58</v>
      </c>
      <c r="C91" s="1">
        <v>220</v>
      </c>
      <c r="D91" s="1">
        <v>0.36</v>
      </c>
      <c r="F91" s="1" t="s">
        <v>21</v>
      </c>
      <c r="G91" s="1" t="s">
        <v>58</v>
      </c>
      <c r="H91" s="1">
        <v>220</v>
      </c>
      <c r="I91" s="1">
        <v>0.25</v>
      </c>
      <c r="J91" s="10">
        <f t="shared" si="2"/>
        <v>0.43999999999999995</v>
      </c>
      <c r="K91" s="10">
        <f t="shared" si="3"/>
        <v>0.10999999999999999</v>
      </c>
      <c r="L91" s="10">
        <v>0.10999999999999999</v>
      </c>
    </row>
    <row r="92" spans="1:12" x14ac:dyDescent="0.2">
      <c r="A92" s="1" t="s">
        <v>58</v>
      </c>
      <c r="B92" s="1" t="s">
        <v>59</v>
      </c>
      <c r="C92" s="1">
        <v>220</v>
      </c>
      <c r="D92" s="1">
        <v>0.06</v>
      </c>
      <c r="F92" s="1" t="s">
        <v>58</v>
      </c>
      <c r="G92" s="1" t="s">
        <v>59</v>
      </c>
      <c r="H92" s="1">
        <v>220</v>
      </c>
      <c r="I92" s="1">
        <v>0.16</v>
      </c>
      <c r="J92" s="10">
        <f t="shared" si="2"/>
        <v>-0.625</v>
      </c>
      <c r="K92" s="10">
        <f t="shared" si="3"/>
        <v>-0.1</v>
      </c>
      <c r="L92" s="10">
        <v>0.11</v>
      </c>
    </row>
    <row r="93" spans="1:12" x14ac:dyDescent="0.2">
      <c r="A93" s="1" t="s">
        <v>58</v>
      </c>
      <c r="B93" s="1" t="s">
        <v>59</v>
      </c>
      <c r="C93" s="1">
        <v>220</v>
      </c>
      <c r="D93" s="1">
        <v>0.06</v>
      </c>
      <c r="F93" s="1" t="s">
        <v>58</v>
      </c>
      <c r="G93" s="1" t="s">
        <v>59</v>
      </c>
      <c r="H93" s="1">
        <v>220</v>
      </c>
      <c r="I93" s="1">
        <v>0.16</v>
      </c>
      <c r="J93" s="10">
        <f t="shared" si="2"/>
        <v>-0.625</v>
      </c>
      <c r="K93" s="10">
        <f t="shared" si="3"/>
        <v>-0.1</v>
      </c>
      <c r="L93" s="10">
        <v>0.11000000000000004</v>
      </c>
    </row>
    <row r="94" spans="1:12" x14ac:dyDescent="0.2">
      <c r="A94" s="1" t="s">
        <v>60</v>
      </c>
      <c r="B94" s="1" t="s">
        <v>61</v>
      </c>
      <c r="C94" s="1">
        <v>220</v>
      </c>
      <c r="D94" s="1">
        <v>0.46</v>
      </c>
      <c r="F94" s="1" t="s">
        <v>60</v>
      </c>
      <c r="G94" s="1" t="s">
        <v>61</v>
      </c>
      <c r="H94" s="1">
        <v>220</v>
      </c>
      <c r="I94" s="1">
        <v>0.35</v>
      </c>
      <c r="J94" s="10">
        <f t="shared" si="2"/>
        <v>0.3142857142857145</v>
      </c>
      <c r="K94" s="10">
        <f t="shared" si="3"/>
        <v>0.11000000000000004</v>
      </c>
      <c r="L94" s="10">
        <v>0.12</v>
      </c>
    </row>
    <row r="95" spans="1:12" x14ac:dyDescent="0.2">
      <c r="A95" s="1" t="s">
        <v>60</v>
      </c>
      <c r="B95" s="1" t="s">
        <v>62</v>
      </c>
      <c r="C95" s="1">
        <v>220</v>
      </c>
      <c r="D95" s="1">
        <v>0.15</v>
      </c>
      <c r="F95" s="1" t="s">
        <v>60</v>
      </c>
      <c r="G95" s="1" t="s">
        <v>62</v>
      </c>
      <c r="H95" s="1">
        <v>220</v>
      </c>
      <c r="I95" s="1">
        <v>0.1</v>
      </c>
      <c r="J95" s="10">
        <f t="shared" si="2"/>
        <v>0.49999999999999978</v>
      </c>
      <c r="K95" s="10">
        <f t="shared" si="3"/>
        <v>4.9999999999999989E-2</v>
      </c>
      <c r="L95" s="10">
        <v>0.12000000000000001</v>
      </c>
    </row>
    <row r="96" spans="1:12" x14ac:dyDescent="0.2">
      <c r="A96" s="1" t="s">
        <v>63</v>
      </c>
      <c r="B96" s="1" t="s">
        <v>64</v>
      </c>
      <c r="C96" s="1">
        <v>220</v>
      </c>
      <c r="D96" s="1">
        <v>0.34</v>
      </c>
      <c r="F96" s="1" t="s">
        <v>63</v>
      </c>
      <c r="G96" s="1" t="s">
        <v>64</v>
      </c>
      <c r="H96" s="1">
        <v>220</v>
      </c>
      <c r="I96" s="1">
        <v>0.3</v>
      </c>
      <c r="J96" s="10">
        <f t="shared" si="2"/>
        <v>0.13333333333333353</v>
      </c>
      <c r="K96" s="10">
        <f t="shared" si="3"/>
        <v>4.0000000000000036E-2</v>
      </c>
      <c r="L96" s="10">
        <v>0.12999999999999998</v>
      </c>
    </row>
    <row r="97" spans="1:12" x14ac:dyDescent="0.2">
      <c r="A97" s="1" t="s">
        <v>62</v>
      </c>
      <c r="B97" s="1" t="s">
        <v>65</v>
      </c>
      <c r="C97" s="1">
        <v>220</v>
      </c>
      <c r="D97" s="1">
        <v>0.37</v>
      </c>
      <c r="F97" s="1" t="s">
        <v>62</v>
      </c>
      <c r="G97" s="1" t="s">
        <v>65</v>
      </c>
      <c r="H97" s="1">
        <v>220</v>
      </c>
      <c r="I97" s="1">
        <v>0.36</v>
      </c>
      <c r="J97" s="10">
        <f t="shared" si="2"/>
        <v>2.7777777777777901E-2</v>
      </c>
      <c r="K97" s="10">
        <f t="shared" si="3"/>
        <v>1.0000000000000009E-2</v>
      </c>
      <c r="L97" s="10">
        <v>0.12999999999999998</v>
      </c>
    </row>
    <row r="98" spans="1:12" x14ac:dyDescent="0.2">
      <c r="A98" s="1" t="s">
        <v>65</v>
      </c>
      <c r="B98" s="1" t="s">
        <v>66</v>
      </c>
      <c r="C98" s="1">
        <v>220</v>
      </c>
      <c r="D98" s="1">
        <v>0.37</v>
      </c>
      <c r="F98" s="1" t="s">
        <v>65</v>
      </c>
      <c r="G98" s="1" t="s">
        <v>66</v>
      </c>
      <c r="H98" s="1">
        <v>220</v>
      </c>
      <c r="I98" s="1">
        <v>0.25</v>
      </c>
      <c r="J98" s="10">
        <f t="shared" si="2"/>
        <v>0.48</v>
      </c>
      <c r="K98" s="10">
        <f t="shared" si="3"/>
        <v>0.12</v>
      </c>
      <c r="L98" s="10">
        <v>0.12999999999999998</v>
      </c>
    </row>
    <row r="99" spans="1:12" x14ac:dyDescent="0.2">
      <c r="A99" s="1" t="s">
        <v>66</v>
      </c>
      <c r="B99" s="1" t="s">
        <v>67</v>
      </c>
      <c r="C99" s="1">
        <v>220</v>
      </c>
      <c r="D99" s="1">
        <v>0.15</v>
      </c>
      <c r="F99" s="1" t="s">
        <v>66</v>
      </c>
      <c r="G99" s="1" t="s">
        <v>67</v>
      </c>
      <c r="H99" s="1">
        <v>220</v>
      </c>
      <c r="I99" s="1">
        <v>0.19</v>
      </c>
      <c r="J99" s="10">
        <f t="shared" si="2"/>
        <v>-0.21052631578947367</v>
      </c>
      <c r="K99" s="10">
        <f t="shared" si="3"/>
        <v>-4.0000000000000008E-2</v>
      </c>
      <c r="L99" s="10">
        <v>0.12999999999999998</v>
      </c>
    </row>
    <row r="100" spans="1:12" x14ac:dyDescent="0.2">
      <c r="A100" s="1" t="s">
        <v>66</v>
      </c>
      <c r="B100" s="1" t="s">
        <v>28</v>
      </c>
      <c r="C100" s="1">
        <v>220</v>
      </c>
      <c r="D100" s="1">
        <v>0.34</v>
      </c>
      <c r="F100" s="1" t="s">
        <v>66</v>
      </c>
      <c r="G100" s="1" t="s">
        <v>28</v>
      </c>
      <c r="H100" s="1">
        <v>220</v>
      </c>
      <c r="I100" s="1">
        <v>0.24</v>
      </c>
      <c r="J100" s="10">
        <f t="shared" si="2"/>
        <v>0.41666666666666674</v>
      </c>
      <c r="K100" s="10">
        <f t="shared" si="3"/>
        <v>0.10000000000000003</v>
      </c>
      <c r="L100" s="10">
        <v>0.13</v>
      </c>
    </row>
    <row r="101" spans="1:12" x14ac:dyDescent="0.2">
      <c r="A101" s="1" t="s">
        <v>66</v>
      </c>
      <c r="B101" s="1" t="s">
        <v>28</v>
      </c>
      <c r="C101" s="1">
        <v>220</v>
      </c>
      <c r="D101" s="1">
        <v>0.43</v>
      </c>
      <c r="F101" s="1" t="s">
        <v>66</v>
      </c>
      <c r="G101" s="1" t="s">
        <v>28</v>
      </c>
      <c r="H101" s="1">
        <v>220</v>
      </c>
      <c r="I101" s="1">
        <v>0.28000000000000003</v>
      </c>
      <c r="J101" s="10">
        <f t="shared" si="2"/>
        <v>0.53571428571428559</v>
      </c>
      <c r="K101" s="10">
        <f t="shared" si="3"/>
        <v>0.14999999999999997</v>
      </c>
      <c r="L101" s="10">
        <v>0.13</v>
      </c>
    </row>
    <row r="102" spans="1:12" x14ac:dyDescent="0.2">
      <c r="A102" s="1" t="s">
        <v>28</v>
      </c>
      <c r="B102" s="1" t="s">
        <v>67</v>
      </c>
      <c r="C102" s="1">
        <v>220</v>
      </c>
      <c r="D102" s="1">
        <v>0.38</v>
      </c>
      <c r="F102" s="1" t="s">
        <v>28</v>
      </c>
      <c r="G102" s="1" t="s">
        <v>67</v>
      </c>
      <c r="H102" s="1">
        <v>220</v>
      </c>
      <c r="I102" s="1">
        <v>0.28999999999999998</v>
      </c>
      <c r="J102" s="10">
        <f t="shared" si="2"/>
        <v>0.31034482758620707</v>
      </c>
      <c r="K102" s="10">
        <f t="shared" si="3"/>
        <v>9.0000000000000024E-2</v>
      </c>
      <c r="L102" s="10">
        <v>0.13</v>
      </c>
    </row>
    <row r="103" spans="1:12" x14ac:dyDescent="0.2">
      <c r="A103" s="1" t="s">
        <v>66</v>
      </c>
      <c r="B103" s="1" t="s">
        <v>64</v>
      </c>
      <c r="C103" s="1">
        <v>220</v>
      </c>
      <c r="D103" s="1">
        <v>0.22</v>
      </c>
      <c r="F103" s="1" t="s">
        <v>66</v>
      </c>
      <c r="G103" s="1" t="s">
        <v>64</v>
      </c>
      <c r="H103" s="1">
        <v>220</v>
      </c>
      <c r="I103" s="1">
        <v>0.35</v>
      </c>
      <c r="J103" s="10">
        <f t="shared" si="2"/>
        <v>-0.37142857142857133</v>
      </c>
      <c r="K103" s="10">
        <f t="shared" si="3"/>
        <v>-0.12999999999999998</v>
      </c>
      <c r="L103" s="10">
        <v>0.13</v>
      </c>
    </row>
    <row r="104" spans="1:12" x14ac:dyDescent="0.2">
      <c r="A104" s="1" t="s">
        <v>64</v>
      </c>
      <c r="B104" s="1" t="s">
        <v>68</v>
      </c>
      <c r="C104" s="1">
        <v>220</v>
      </c>
      <c r="D104" s="1">
        <v>0.56999999999999995</v>
      </c>
      <c r="F104" s="1" t="s">
        <v>64</v>
      </c>
      <c r="G104" s="1" t="s">
        <v>68</v>
      </c>
      <c r="H104" s="1">
        <v>220</v>
      </c>
      <c r="I104" s="1">
        <v>0.51</v>
      </c>
      <c r="J104" s="10">
        <f t="shared" si="2"/>
        <v>0.11764705882352922</v>
      </c>
      <c r="K104" s="10">
        <f t="shared" si="3"/>
        <v>5.9999999999999942E-2</v>
      </c>
      <c r="L104" s="10">
        <v>0.14000000000000001</v>
      </c>
    </row>
    <row r="105" spans="1:12" x14ac:dyDescent="0.2">
      <c r="A105" s="1" t="s">
        <v>68</v>
      </c>
      <c r="B105" s="1" t="s">
        <v>69</v>
      </c>
      <c r="C105" s="1">
        <v>220</v>
      </c>
      <c r="D105" s="1">
        <v>0.6</v>
      </c>
      <c r="F105" s="1" t="s">
        <v>68</v>
      </c>
      <c r="G105" s="1" t="s">
        <v>69</v>
      </c>
      <c r="H105" s="1">
        <v>220</v>
      </c>
      <c r="I105" s="1">
        <v>0.55000000000000004</v>
      </c>
      <c r="J105" s="10">
        <f t="shared" si="2"/>
        <v>9.0909090909090828E-2</v>
      </c>
      <c r="K105" s="10">
        <f t="shared" si="3"/>
        <v>4.9999999999999933E-2</v>
      </c>
      <c r="L105" s="10">
        <v>0.14000000000000001</v>
      </c>
    </row>
    <row r="106" spans="1:12" x14ac:dyDescent="0.2">
      <c r="A106" s="1" t="s">
        <v>69</v>
      </c>
      <c r="B106" s="1" t="s">
        <v>70</v>
      </c>
      <c r="C106" s="1">
        <v>220</v>
      </c>
      <c r="D106" s="1">
        <v>0.33</v>
      </c>
      <c r="F106" s="1" t="s">
        <v>69</v>
      </c>
      <c r="G106" s="1" t="s">
        <v>70</v>
      </c>
      <c r="H106" s="1">
        <v>220</v>
      </c>
      <c r="I106" s="1">
        <v>0.33</v>
      </c>
      <c r="J106" s="10">
        <f t="shared" si="2"/>
        <v>0</v>
      </c>
      <c r="K106" s="10">
        <f t="shared" si="3"/>
        <v>0</v>
      </c>
      <c r="L106" s="10">
        <v>0.14999999999999997</v>
      </c>
    </row>
    <row r="107" spans="1:12" x14ac:dyDescent="0.2">
      <c r="A107" s="1" t="s">
        <v>69</v>
      </c>
      <c r="B107" s="1" t="s">
        <v>70</v>
      </c>
      <c r="C107" s="1">
        <v>220</v>
      </c>
      <c r="D107" s="1">
        <v>0.33</v>
      </c>
      <c r="F107" s="1" t="s">
        <v>69</v>
      </c>
      <c r="G107" s="1" t="s">
        <v>70</v>
      </c>
      <c r="H107" s="1">
        <v>220</v>
      </c>
      <c r="I107" s="1">
        <v>0.34</v>
      </c>
      <c r="J107" s="10">
        <f t="shared" si="2"/>
        <v>-2.9411764705882359E-2</v>
      </c>
      <c r="K107" s="10">
        <f t="shared" si="3"/>
        <v>-1.0000000000000009E-2</v>
      </c>
      <c r="L107" s="10">
        <v>0.15000000000000002</v>
      </c>
    </row>
    <row r="108" spans="1:12" x14ac:dyDescent="0.2">
      <c r="A108" s="1" t="s">
        <v>69</v>
      </c>
      <c r="B108" s="1" t="s">
        <v>32</v>
      </c>
      <c r="C108" s="1">
        <v>220</v>
      </c>
      <c r="D108" s="1">
        <v>0.42</v>
      </c>
      <c r="F108" s="1" t="s">
        <v>69</v>
      </c>
      <c r="G108" s="1" t="s">
        <v>32</v>
      </c>
      <c r="H108" s="1">
        <v>220</v>
      </c>
      <c r="I108" s="1">
        <v>0.49</v>
      </c>
      <c r="J108" s="10">
        <f t="shared" si="2"/>
        <v>-0.1428571428571429</v>
      </c>
      <c r="K108" s="10">
        <f t="shared" si="3"/>
        <v>-7.0000000000000007E-2</v>
      </c>
      <c r="L108" s="10">
        <v>0.16</v>
      </c>
    </row>
    <row r="109" spans="1:12" x14ac:dyDescent="0.2">
      <c r="A109" s="1" t="s">
        <v>32</v>
      </c>
      <c r="B109" s="1" t="s">
        <v>70</v>
      </c>
      <c r="C109" s="1">
        <v>220</v>
      </c>
      <c r="D109" s="1">
        <v>0.4</v>
      </c>
      <c r="F109" s="1" t="s">
        <v>32</v>
      </c>
      <c r="G109" s="1" t="s">
        <v>70</v>
      </c>
      <c r="H109" s="1">
        <v>220</v>
      </c>
      <c r="I109" s="1">
        <v>0.44</v>
      </c>
      <c r="J109" s="10">
        <f t="shared" si="2"/>
        <v>-9.0909090909090828E-2</v>
      </c>
      <c r="K109" s="10">
        <f t="shared" si="3"/>
        <v>-3.999999999999998E-2</v>
      </c>
      <c r="L109" s="10">
        <v>0.25</v>
      </c>
    </row>
    <row r="110" spans="1:12" x14ac:dyDescent="0.2">
      <c r="A110" s="1" t="s">
        <v>32</v>
      </c>
      <c r="B110" s="1" t="s">
        <v>70</v>
      </c>
      <c r="C110" s="1">
        <v>220</v>
      </c>
      <c r="D110" s="1">
        <v>0.45</v>
      </c>
      <c r="F110" s="1" t="s">
        <v>32</v>
      </c>
      <c r="G110" s="1" t="s">
        <v>70</v>
      </c>
      <c r="H110" s="1">
        <v>220</v>
      </c>
      <c r="I110" s="1">
        <v>0.66</v>
      </c>
      <c r="J110" s="10">
        <f t="shared" si="2"/>
        <v>-0.31818181818181823</v>
      </c>
      <c r="K110" s="10">
        <f t="shared" si="3"/>
        <v>-0.21000000000000002</v>
      </c>
      <c r="L110" s="10">
        <v>0.25</v>
      </c>
    </row>
    <row r="111" spans="1:12" x14ac:dyDescent="0.2">
      <c r="D111" s="18">
        <f>AVERAGE(D2:D110)</f>
        <v>0.32752293577981662</v>
      </c>
      <c r="I111" s="18">
        <f>AVERAGE(I2:I110)</f>
        <v>0.32899082568807347</v>
      </c>
    </row>
  </sheetData>
  <sortState ref="L1:L109">
    <sortCondition ref="L1:L1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Lines 2011</vt:lpstr>
      <vt:lpstr>Lines 2012</vt:lpstr>
      <vt:lpstr>diff 12 to 11</vt:lpstr>
      <vt:lpstr>Figure 3.3</vt:lpstr>
      <vt:lpstr>Figure 3.4</vt:lpstr>
      <vt:lpstr>Figure 3.9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2012-07-24T00:07:29Z</dcterms:created>
  <dcterms:modified xsi:type="dcterms:W3CDTF">2012-09-10T00:12:57Z</dcterms:modified>
</cp:coreProperties>
</file>