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105" windowWidth="15600" windowHeight="7485" firstSheet="1" activeTab="2"/>
  </bookViews>
  <sheets>
    <sheet name="Substations" sheetId="2" r:id="rId1"/>
    <sheet name="Figure 3.6" sheetId="6" r:id="rId2"/>
    <sheet name="Shared Lines" sheetId="5" r:id="rId3"/>
  </sheets>
  <calcPr calcId="145621"/>
</workbook>
</file>

<file path=xl/calcChain.xml><?xml version="1.0" encoding="utf-8"?>
<calcChain xmlns="http://schemas.openxmlformats.org/spreadsheetml/2006/main">
  <c r="K82" i="5" l="1"/>
  <c r="J219" i="5"/>
  <c r="D219" i="5" l="1"/>
  <c r="J218" i="5" l="1"/>
  <c r="C218" i="5"/>
  <c r="H217" i="5"/>
  <c r="H216" i="5"/>
  <c r="H215" i="5"/>
  <c r="H214" i="5"/>
  <c r="H213" i="5"/>
  <c r="H212" i="5"/>
  <c r="H211" i="5"/>
  <c r="H210" i="5"/>
  <c r="H209" i="5"/>
  <c r="H208" i="5"/>
  <c r="H207" i="5"/>
  <c r="H206" i="5"/>
  <c r="H205" i="5"/>
  <c r="H204" i="5"/>
  <c r="H203" i="5"/>
  <c r="H202" i="5"/>
  <c r="H201" i="5"/>
  <c r="H200" i="5"/>
  <c r="H199" i="5"/>
  <c r="H198" i="5"/>
  <c r="H197" i="5"/>
  <c r="H196" i="5"/>
  <c r="H195" i="5"/>
  <c r="H194" i="5"/>
  <c r="H193" i="5"/>
  <c r="H192" i="5"/>
  <c r="H191" i="5"/>
  <c r="H190" i="5"/>
  <c r="H189" i="5"/>
  <c r="H188" i="5"/>
  <c r="H187" i="5"/>
  <c r="H186" i="5"/>
  <c r="H185" i="5"/>
  <c r="H184" i="5"/>
  <c r="H183" i="5"/>
  <c r="H182" i="5"/>
  <c r="H181" i="5"/>
  <c r="H180" i="5"/>
  <c r="H179" i="5"/>
  <c r="H178" i="5"/>
  <c r="H177" i="5"/>
  <c r="H176" i="5"/>
  <c r="H175" i="5"/>
  <c r="H174" i="5"/>
  <c r="H173" i="5"/>
  <c r="H172" i="5"/>
  <c r="H171" i="5"/>
  <c r="H170" i="5"/>
  <c r="H169" i="5"/>
  <c r="H168" i="5"/>
  <c r="H167" i="5"/>
  <c r="H166" i="5"/>
  <c r="H165" i="5"/>
  <c r="H164" i="5"/>
  <c r="H163" i="5"/>
  <c r="H162" i="5"/>
  <c r="H161" i="5"/>
  <c r="H160" i="5"/>
  <c r="H159" i="5"/>
  <c r="H158" i="5"/>
  <c r="H157" i="5"/>
  <c r="H156" i="5"/>
  <c r="H155" i="5"/>
  <c r="H154" i="5"/>
  <c r="H153" i="5"/>
  <c r="H152" i="5"/>
  <c r="H151" i="5"/>
  <c r="H150" i="5"/>
  <c r="H149" i="5"/>
  <c r="H148" i="5"/>
  <c r="H147" i="5"/>
  <c r="H146" i="5"/>
  <c r="H145" i="5"/>
  <c r="H144" i="5"/>
  <c r="H143" i="5"/>
  <c r="H142" i="5"/>
  <c r="H141" i="5"/>
  <c r="H140" i="5"/>
  <c r="H139" i="5"/>
  <c r="H138" i="5"/>
  <c r="H137" i="5"/>
  <c r="H136" i="5"/>
  <c r="H135" i="5"/>
  <c r="H134" i="5"/>
  <c r="H133" i="5"/>
  <c r="H132" i="5"/>
  <c r="H131" i="5"/>
  <c r="H130" i="5"/>
  <c r="H129" i="5"/>
  <c r="H128" i="5"/>
  <c r="H127" i="5"/>
  <c r="H126" i="5"/>
  <c r="H125" i="5"/>
  <c r="H124" i="5"/>
  <c r="H123" i="5"/>
  <c r="H122" i="5"/>
  <c r="H121" i="5"/>
  <c r="H120" i="5"/>
  <c r="H119" i="5"/>
  <c r="H118" i="5"/>
  <c r="H117" i="5"/>
  <c r="H116" i="5"/>
  <c r="H115" i="5"/>
  <c r="H114" i="5"/>
  <c r="H113" i="5"/>
  <c r="H112" i="5"/>
  <c r="H111" i="5"/>
  <c r="H110" i="5"/>
  <c r="H109" i="5"/>
  <c r="H108" i="5"/>
  <c r="H107" i="5"/>
  <c r="H106" i="5"/>
  <c r="H105" i="5"/>
  <c r="H104" i="5"/>
  <c r="H103" i="5"/>
  <c r="H102" i="5"/>
  <c r="H101" i="5"/>
  <c r="H100" i="5"/>
  <c r="H99" i="5"/>
  <c r="H98" i="5"/>
  <c r="H97" i="5"/>
  <c r="H96" i="5"/>
  <c r="H95" i="5"/>
  <c r="H94" i="5"/>
  <c r="H93" i="5"/>
  <c r="H92" i="5"/>
  <c r="H91" i="5"/>
  <c r="H90" i="5"/>
  <c r="H89" i="5"/>
  <c r="H88" i="5"/>
  <c r="H87" i="5"/>
  <c r="H86" i="5"/>
  <c r="H85" i="5"/>
  <c r="H84" i="5"/>
  <c r="H83" i="5"/>
  <c r="H82" i="5"/>
  <c r="H81" i="5"/>
  <c r="H80" i="5"/>
  <c r="H79" i="5"/>
  <c r="H78" i="5"/>
  <c r="H77" i="5"/>
  <c r="H76" i="5"/>
  <c r="H75" i="5"/>
  <c r="H74" i="5"/>
  <c r="H73" i="5"/>
  <c r="H72" i="5"/>
  <c r="H71" i="5"/>
  <c r="H70" i="5"/>
  <c r="H69" i="5"/>
  <c r="H68" i="5"/>
  <c r="H67" i="5"/>
  <c r="H66" i="5"/>
  <c r="H65" i="5"/>
  <c r="H64" i="5"/>
  <c r="H63" i="5"/>
  <c r="H62" i="5"/>
  <c r="H61" i="5"/>
  <c r="H60" i="5"/>
  <c r="H59" i="5"/>
  <c r="H58" i="5"/>
  <c r="H57" i="5"/>
  <c r="H56" i="5"/>
  <c r="H55" i="5"/>
  <c r="H54" i="5"/>
  <c r="H53" i="5"/>
  <c r="H52" i="5"/>
  <c r="H51" i="5"/>
  <c r="H50" i="5"/>
  <c r="H49" i="5"/>
  <c r="H48" i="5"/>
  <c r="H47" i="5"/>
  <c r="H46" i="5"/>
  <c r="H45" i="5"/>
  <c r="H44" i="5"/>
  <c r="H43" i="5"/>
  <c r="H42" i="5"/>
  <c r="H41" i="5"/>
  <c r="H40" i="5"/>
  <c r="H39" i="5"/>
  <c r="H38" i="5"/>
  <c r="H37" i="5"/>
  <c r="H36" i="5"/>
  <c r="H35" i="5"/>
  <c r="H34" i="5"/>
  <c r="H33" i="5"/>
  <c r="H32" i="5"/>
  <c r="H31" i="5"/>
  <c r="H30" i="5"/>
  <c r="H29" i="5"/>
  <c r="H28" i="5"/>
  <c r="H27" i="5"/>
  <c r="H26" i="5"/>
  <c r="H25" i="5"/>
  <c r="H24" i="5"/>
  <c r="H23" i="5"/>
  <c r="H22" i="5"/>
  <c r="H21" i="5"/>
  <c r="H20" i="5"/>
  <c r="H19" i="5"/>
  <c r="H18" i="5"/>
  <c r="H17" i="5"/>
  <c r="H16" i="5"/>
  <c r="H15" i="5"/>
  <c r="H14" i="5"/>
  <c r="H13" i="5"/>
  <c r="H12" i="5"/>
  <c r="H11" i="5"/>
  <c r="H10" i="5"/>
  <c r="H9" i="5"/>
  <c r="H8" i="5"/>
  <c r="H7" i="5"/>
  <c r="J39" i="2"/>
  <c r="I39" i="2"/>
  <c r="K38" i="2"/>
  <c r="J38" i="2"/>
  <c r="I38" i="2"/>
</calcChain>
</file>

<file path=xl/sharedStrings.xml><?xml version="1.0" encoding="utf-8"?>
<sst xmlns="http://schemas.openxmlformats.org/spreadsheetml/2006/main" count="484" uniqueCount="267">
  <si>
    <t>Substation</t>
  </si>
  <si>
    <t>Voltage Ratio</t>
  </si>
  <si>
    <t>Number of Transformers</t>
  </si>
  <si>
    <t>"N-1" Rating</t>
  </si>
  <si>
    <t>"N"  Rating</t>
  </si>
  <si>
    <t>Transformer  Ratings</t>
  </si>
  <si>
    <t>MVA</t>
  </si>
  <si>
    <t>Notes:</t>
  </si>
  <si>
    <t>Substations with a Primary Voltage &gt;=110KV only</t>
  </si>
  <si>
    <t>Transformers ratings should be nominal nameplate at highest continuous rating - i.e with pumps / fans on where applicable</t>
  </si>
  <si>
    <t>Lines &gt;=110KV only</t>
  </si>
  <si>
    <t>Ratings ratings should be nominal based on "nominal" wind / temperature design</t>
  </si>
  <si>
    <t>Line</t>
  </si>
  <si>
    <t>Voltage</t>
  </si>
  <si>
    <t>Nominal Rating</t>
  </si>
  <si>
    <t>Summer (MVA)</t>
  </si>
  <si>
    <t>H001</t>
  </si>
  <si>
    <t>H002E</t>
  </si>
  <si>
    <t>H002W</t>
  </si>
  <si>
    <t>H003</t>
  </si>
  <si>
    <t>H004</t>
  </si>
  <si>
    <t>H005</t>
  </si>
  <si>
    <t>H006</t>
  </si>
  <si>
    <t>H007</t>
  </si>
  <si>
    <t>H009</t>
  </si>
  <si>
    <t>H010</t>
  </si>
  <si>
    <t>H011</t>
  </si>
  <si>
    <t>H013</t>
  </si>
  <si>
    <t>H014</t>
  </si>
  <si>
    <t>H015</t>
  </si>
  <si>
    <t>H016</t>
  </si>
  <si>
    <t>H018</t>
  </si>
  <si>
    <t>H021</t>
  </si>
  <si>
    <t>H022</t>
  </si>
  <si>
    <t>H024</t>
  </si>
  <si>
    <t>H031</t>
  </si>
  <si>
    <t>H032</t>
  </si>
  <si>
    <t>H035</t>
  </si>
  <si>
    <t>H038</t>
  </si>
  <si>
    <t>H039</t>
  </si>
  <si>
    <t>H058</t>
  </si>
  <si>
    <t>H062</t>
  </si>
  <si>
    <t>H063</t>
  </si>
  <si>
    <t>R002</t>
  </si>
  <si>
    <t>R003</t>
  </si>
  <si>
    <t>No</t>
  </si>
  <si>
    <t>Load (MVA)</t>
  </si>
  <si>
    <t>Rating Constraints</t>
  </si>
  <si>
    <t>Winter (MVA)</t>
  </si>
  <si>
    <t>Length (km)</t>
  </si>
  <si>
    <t>Load at last Summer Peak  *</t>
  </si>
  <si>
    <t>Non Thermal</t>
  </si>
  <si>
    <t>* Load at 1500hrs 18/1/2010 - date / time of last Summer network maximum demand (8891 MW).</t>
  </si>
  <si>
    <t>132/</t>
  </si>
  <si>
    <t>Summer Peak Load *</t>
  </si>
  <si>
    <t>Mean</t>
  </si>
  <si>
    <t>Line 1</t>
  </si>
  <si>
    <t>Line 2</t>
  </si>
  <si>
    <t>Line 3</t>
  </si>
  <si>
    <t>Line 4</t>
  </si>
  <si>
    <t>Line 5</t>
  </si>
  <si>
    <t>Line 6</t>
  </si>
  <si>
    <t>Line 7</t>
  </si>
  <si>
    <t>Line 8</t>
  </si>
  <si>
    <t>Line 9</t>
  </si>
  <si>
    <t>Line 10</t>
  </si>
  <si>
    <t>Line 11</t>
  </si>
  <si>
    <t>Line 12</t>
  </si>
  <si>
    <t>Line 13</t>
  </si>
  <si>
    <t>Line 14</t>
  </si>
  <si>
    <t>Line 15</t>
  </si>
  <si>
    <t>Line 16</t>
  </si>
  <si>
    <t>Line 17</t>
  </si>
  <si>
    <t>Line 18</t>
  </si>
  <si>
    <t>Line 19</t>
  </si>
  <si>
    <t>Line 20</t>
  </si>
  <si>
    <t>Line 21</t>
  </si>
  <si>
    <t>Line 22</t>
  </si>
  <si>
    <t>Line 23</t>
  </si>
  <si>
    <t>Line 24</t>
  </si>
  <si>
    <t>Line 25</t>
  </si>
  <si>
    <t>Line 26</t>
  </si>
  <si>
    <t>Line 27</t>
  </si>
  <si>
    <t>Line 28</t>
  </si>
  <si>
    <t>Line 29</t>
  </si>
  <si>
    <t>Line 30</t>
  </si>
  <si>
    <t>Line 31</t>
  </si>
  <si>
    <t>Line 32</t>
  </si>
  <si>
    <t>Line 33</t>
  </si>
  <si>
    <t>Line 34</t>
  </si>
  <si>
    <t>Line 35</t>
  </si>
  <si>
    <t>Line 36</t>
  </si>
  <si>
    <t>Line 37</t>
  </si>
  <si>
    <t>Line 38</t>
  </si>
  <si>
    <t>Line 39</t>
  </si>
  <si>
    <t>Line 40</t>
  </si>
  <si>
    <t>Line 41</t>
  </si>
  <si>
    <t>Line 42</t>
  </si>
  <si>
    <t>Line 43</t>
  </si>
  <si>
    <t>Line 44</t>
  </si>
  <si>
    <t>Line 45</t>
  </si>
  <si>
    <t>Line 46</t>
  </si>
  <si>
    <t>Line 47</t>
  </si>
  <si>
    <t>Line 48</t>
  </si>
  <si>
    <t>Line 49</t>
  </si>
  <si>
    <t>Line 50</t>
  </si>
  <si>
    <t>Line 51</t>
  </si>
  <si>
    <t>Line 52</t>
  </si>
  <si>
    <t>Line 53</t>
  </si>
  <si>
    <t>Line 54</t>
  </si>
  <si>
    <t>Line 55</t>
  </si>
  <si>
    <t>Line 56</t>
  </si>
  <si>
    <t>Line 57</t>
  </si>
  <si>
    <t>Line 58</t>
  </si>
  <si>
    <t>Line 59</t>
  </si>
  <si>
    <t>Line 60</t>
  </si>
  <si>
    <t>Line 61</t>
  </si>
  <si>
    <t>Line 62</t>
  </si>
  <si>
    <t>Line 63</t>
  </si>
  <si>
    <t>Line 64</t>
  </si>
  <si>
    <t>Line 65</t>
  </si>
  <si>
    <t>Line 66</t>
  </si>
  <si>
    <t>Line 67</t>
  </si>
  <si>
    <t>Line 68</t>
  </si>
  <si>
    <t>Line 69</t>
  </si>
  <si>
    <t>Line 70</t>
  </si>
  <si>
    <t>Line 71</t>
  </si>
  <si>
    <t>Line 72</t>
  </si>
  <si>
    <t>Line 73</t>
  </si>
  <si>
    <t>Line 74</t>
  </si>
  <si>
    <t>Line 75</t>
  </si>
  <si>
    <t>Line 76</t>
  </si>
  <si>
    <t>Line 77</t>
  </si>
  <si>
    <t>Line 78</t>
  </si>
  <si>
    <t>Line 79</t>
  </si>
  <si>
    <t>Line 80</t>
  </si>
  <si>
    <t>Line 81</t>
  </si>
  <si>
    <t>Line 82</t>
  </si>
  <si>
    <t>Line 83</t>
  </si>
  <si>
    <t>Line 84</t>
  </si>
  <si>
    <t>Line 85</t>
  </si>
  <si>
    <t>Line 86</t>
  </si>
  <si>
    <t>Line 87</t>
  </si>
  <si>
    <t>Line 88</t>
  </si>
  <si>
    <t>Line 89</t>
  </si>
  <si>
    <t>Line 90</t>
  </si>
  <si>
    <t>Line 91</t>
  </si>
  <si>
    <t>Line 92</t>
  </si>
  <si>
    <t>Line 93</t>
  </si>
  <si>
    <t>Line 94</t>
  </si>
  <si>
    <t>Line 95</t>
  </si>
  <si>
    <t>Line 96</t>
  </si>
  <si>
    <t>Line 97</t>
  </si>
  <si>
    <t>Line 98</t>
  </si>
  <si>
    <t>Line 99</t>
  </si>
  <si>
    <t>Line 100</t>
  </si>
  <si>
    <t>Line 101</t>
  </si>
  <si>
    <t>Line 102</t>
  </si>
  <si>
    <t>Line 103</t>
  </si>
  <si>
    <t>Line 104</t>
  </si>
  <si>
    <t>Line 105</t>
  </si>
  <si>
    <t>Line 106</t>
  </si>
  <si>
    <t>Line 107</t>
  </si>
  <si>
    <t>Line 108</t>
  </si>
  <si>
    <t>Line 109</t>
  </si>
  <si>
    <t>Line 110</t>
  </si>
  <si>
    <t>Line 111</t>
  </si>
  <si>
    <t>Line 112</t>
  </si>
  <si>
    <t>Line 113</t>
  </si>
  <si>
    <t>Line 114</t>
  </si>
  <si>
    <t>Line 115</t>
  </si>
  <si>
    <t>Line 116</t>
  </si>
  <si>
    <t>Line 117</t>
  </si>
  <si>
    <t>Line 118</t>
  </si>
  <si>
    <t>Line 119</t>
  </si>
  <si>
    <t>Line 120</t>
  </si>
  <si>
    <t>Line 121</t>
  </si>
  <si>
    <t>Line 122</t>
  </si>
  <si>
    <t>Line 123</t>
  </si>
  <si>
    <t>Line 124</t>
  </si>
  <si>
    <t>Line 125</t>
  </si>
  <si>
    <t>Line 126</t>
  </si>
  <si>
    <t>Line 127</t>
  </si>
  <si>
    <t>Line 128</t>
  </si>
  <si>
    <t>Line 129</t>
  </si>
  <si>
    <t>Line 130</t>
  </si>
  <si>
    <t>Line 131</t>
  </si>
  <si>
    <t>Line 132</t>
  </si>
  <si>
    <t>Line 133</t>
  </si>
  <si>
    <t>Line 134</t>
  </si>
  <si>
    <t>Line 135</t>
  </si>
  <si>
    <t>Line 136</t>
  </si>
  <si>
    <t>Line 137</t>
  </si>
  <si>
    <t>Line 138</t>
  </si>
  <si>
    <t>Line 139</t>
  </si>
  <si>
    <t>Line 140</t>
  </si>
  <si>
    <t>Line 141</t>
  </si>
  <si>
    <t>Line 142</t>
  </si>
  <si>
    <t>Line 143</t>
  </si>
  <si>
    <t>Line 144</t>
  </si>
  <si>
    <t>Line 145</t>
  </si>
  <si>
    <t>Line 146</t>
  </si>
  <si>
    <t>Line 147</t>
  </si>
  <si>
    <t>Line 148</t>
  </si>
  <si>
    <t>Line 149</t>
  </si>
  <si>
    <t>Line 150</t>
  </si>
  <si>
    <t>Line 151</t>
  </si>
  <si>
    <t>Line 152</t>
  </si>
  <si>
    <t>Line 153</t>
  </si>
  <si>
    <t>Line 154</t>
  </si>
  <si>
    <t>Line 155</t>
  </si>
  <si>
    <t>Line 156</t>
  </si>
  <si>
    <t>Line 157</t>
  </si>
  <si>
    <t>Line 158</t>
  </si>
  <si>
    <t>Line 159</t>
  </si>
  <si>
    <t>Line 160</t>
  </si>
  <si>
    <t>Line 161</t>
  </si>
  <si>
    <t>Line 162</t>
  </si>
  <si>
    <t>Line 163</t>
  </si>
  <si>
    <t>Line 164</t>
  </si>
  <si>
    <t>Line 165</t>
  </si>
  <si>
    <t>Line 166</t>
  </si>
  <si>
    <t>Line 167</t>
  </si>
  <si>
    <t>Line 168</t>
  </si>
  <si>
    <t>Line 169</t>
  </si>
  <si>
    <t>Line 170</t>
  </si>
  <si>
    <t>Line 171</t>
  </si>
  <si>
    <t>Line 172</t>
  </si>
  <si>
    <t>Line 173</t>
  </si>
  <si>
    <t>Line 174</t>
  </si>
  <si>
    <t>Line 175</t>
  </si>
  <si>
    <t>Line 176</t>
  </si>
  <si>
    <t>Line 177</t>
  </si>
  <si>
    <t>Line 178</t>
  </si>
  <si>
    <t>Line 179</t>
  </si>
  <si>
    <t>Line 180</t>
  </si>
  <si>
    <t>Line 181</t>
  </si>
  <si>
    <t>Line 182</t>
  </si>
  <si>
    <t>Line 183</t>
  </si>
  <si>
    <t>Line 184</t>
  </si>
  <si>
    <t>Line 185</t>
  </si>
  <si>
    <t>Line 186</t>
  </si>
  <si>
    <t>Line 187</t>
  </si>
  <si>
    <t>Line 188</t>
  </si>
  <si>
    <t>Line 189</t>
  </si>
  <si>
    <t>Line 190</t>
  </si>
  <si>
    <t>Line 191</t>
  </si>
  <si>
    <t>Line 192</t>
  </si>
  <si>
    <t>Line 193</t>
  </si>
  <si>
    <t>Line 194</t>
  </si>
  <si>
    <t>Line 195</t>
  </si>
  <si>
    <t>Line 196</t>
  </si>
  <si>
    <t>Line 197</t>
  </si>
  <si>
    <t>Line 198</t>
  </si>
  <si>
    <t>Line 199</t>
  </si>
  <si>
    <t>Line 200</t>
  </si>
  <si>
    <t>Line 201</t>
  </si>
  <si>
    <t>Line 202</t>
  </si>
  <si>
    <t>Line 203</t>
  </si>
  <si>
    <t>Line 204</t>
  </si>
  <si>
    <t>Line 205</t>
  </si>
  <si>
    <t>Line 206</t>
  </si>
  <si>
    <t>Line 207</t>
  </si>
  <si>
    <t>Line 208</t>
  </si>
  <si>
    <t>Line 209</t>
  </si>
  <si>
    <t>Line 210</t>
  </si>
  <si>
    <t>Line 211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</si>
</sst>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#&quot;/&quot;"/>
    <numFmt numFmtId="165" formatCode="&quot;/&quot;#"/>
    <numFmt numFmtId="166" formatCode="0.0"/>
    <numFmt numFmtId="167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3">
    <xf numFmtId="0" fontId="0" fillId="0" borderId="0"/>
    <xf numFmtId="0" fontId="1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4" xfId="0" applyBorder="1" applyAlignment="1">
      <alignment horizontal="center"/>
    </xf>
    <xf numFmtId="1" fontId="0" fillId="0" borderId="1" xfId="0" applyNumberFormat="1" applyBorder="1" applyAlignment="1">
      <alignment horizontal="center"/>
    </xf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1" fontId="0" fillId="0" borderId="4" xfId="0" applyNumberFormat="1" applyBorder="1" applyAlignment="1">
      <alignment horizontal="center"/>
    </xf>
    <xf numFmtId="0" fontId="0" fillId="0" borderId="0" xfId="0" applyAlignment="1">
      <alignment horizontal="right"/>
    </xf>
    <xf numFmtId="164" fontId="0" fillId="0" borderId="4" xfId="0" applyNumberFormat="1" applyBorder="1" applyAlignment="1">
      <alignment horizontal="right"/>
    </xf>
    <xf numFmtId="0" fontId="0" fillId="0" borderId="5" xfId="0" applyBorder="1" applyAlignment="1">
      <alignment horizontal="left"/>
    </xf>
    <xf numFmtId="1" fontId="0" fillId="0" borderId="5" xfId="0" applyNumberFormat="1" applyBorder="1" applyAlignment="1">
      <alignment horizontal="left"/>
    </xf>
    <xf numFmtId="0" fontId="0" fillId="0" borderId="4" xfId="0" applyBorder="1" applyAlignment="1">
      <alignment horizontal="center"/>
    </xf>
    <xf numFmtId="0" fontId="0" fillId="2" borderId="3" xfId="1" applyFont="1" applyFill="1" applyBorder="1" applyAlignment="1">
      <alignment horizontal="center"/>
    </xf>
    <xf numFmtId="166" fontId="0" fillId="2" borderId="3" xfId="1" applyNumberFormat="1" applyFont="1" applyFill="1" applyBorder="1" applyAlignment="1">
      <alignment horizontal="center"/>
    </xf>
    <xf numFmtId="0" fontId="1" fillId="2" borderId="3" xfId="1" applyFill="1" applyBorder="1" applyAlignment="1">
      <alignment horizontal="center"/>
    </xf>
    <xf numFmtId="0" fontId="0" fillId="2" borderId="2" xfId="1" applyFont="1" applyFill="1" applyBorder="1" applyAlignment="1">
      <alignment horizontal="center"/>
    </xf>
    <xf numFmtId="1" fontId="1" fillId="2" borderId="5" xfId="1" applyNumberFormat="1" applyFill="1" applyBorder="1" applyAlignment="1">
      <alignment horizontal="center"/>
    </xf>
    <xf numFmtId="1" fontId="0" fillId="2" borderId="4" xfId="1" applyNumberFormat="1" applyFont="1" applyFill="1" applyBorder="1" applyAlignment="1">
      <alignment horizontal="center"/>
    </xf>
    <xf numFmtId="0" fontId="1" fillId="2" borderId="2" xfId="1" applyFill="1" applyBorder="1" applyAlignment="1">
      <alignment horizontal="center"/>
    </xf>
    <xf numFmtId="0" fontId="0" fillId="0" borderId="0" xfId="0" applyAlignment="1">
      <alignment wrapText="1"/>
    </xf>
    <xf numFmtId="1" fontId="0" fillId="0" borderId="0" xfId="0" applyNumberFormat="1" applyAlignment="1">
      <alignment horizontal="center"/>
    </xf>
    <xf numFmtId="1" fontId="0" fillId="2" borderId="1" xfId="1" applyNumberFormat="1" applyFont="1" applyFill="1" applyBorder="1" applyAlignment="1">
      <alignment horizontal="center"/>
    </xf>
    <xf numFmtId="1" fontId="0" fillId="2" borderId="0" xfId="1" applyNumberFormat="1" applyFont="1" applyFill="1" applyBorder="1" applyAlignment="1">
      <alignment horizontal="center"/>
    </xf>
    <xf numFmtId="166" fontId="0" fillId="2" borderId="2" xfId="1" applyNumberFormat="1" applyFont="1" applyFill="1" applyBorder="1" applyAlignment="1">
      <alignment horizontal="center"/>
    </xf>
    <xf numFmtId="0" fontId="0" fillId="0" borderId="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1" xfId="0" applyFill="1" applyBorder="1" applyAlignment="1">
      <alignment horizontal="center" vertical="center"/>
    </xf>
    <xf numFmtId="9" fontId="0" fillId="0" borderId="0" xfId="2" applyNumberFormat="1" applyFont="1"/>
    <xf numFmtId="167" fontId="0" fillId="0" borderId="0" xfId="0" applyNumberFormat="1"/>
    <xf numFmtId="9" fontId="0" fillId="0" borderId="0" xfId="2" applyFont="1"/>
    <xf numFmtId="0" fontId="0" fillId="0" borderId="7" xfId="0" applyBorder="1" applyAlignment="1">
      <alignment horizontal="center" wrapText="1"/>
    </xf>
    <xf numFmtId="0" fontId="0" fillId="0" borderId="8" xfId="0" applyBorder="1" applyAlignment="1">
      <alignment horizontal="center" wrapText="1"/>
    </xf>
    <xf numFmtId="0" fontId="0" fillId="0" borderId="9" xfId="0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</cellXfs>
  <cellStyles count="3">
    <cellStyle name="Normal" xfId="0" builtinId="0"/>
    <cellStyle name="Normal 10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2.xml"/><Relationship Id="rId7" Type="http://schemas.openxmlformats.org/officeDocument/2006/relationships/calcChain" Target="calcChain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A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AU"/>
              <a:t>Powerlink Shared Network - Transmission Line "N" Utilisation</a:t>
            </a:r>
          </a:p>
          <a:p>
            <a:pPr>
              <a:defRPr/>
            </a:pPr>
            <a:r>
              <a:rPr lang="en-AU"/>
              <a:t>January 2010 "Peak</a:t>
            </a:r>
            <a:r>
              <a:rPr lang="en-AU" baseline="0"/>
              <a:t> Snapshot"</a:t>
            </a:r>
            <a:endParaRPr lang="en-AU"/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5.372285681211017E-2"/>
          <c:y val="0.14659719423291578"/>
          <c:w val="0.92014767254596741"/>
          <c:h val="0.74237252722373137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2">
                <a:lumMod val="75000"/>
              </a:schemeClr>
            </a:solidFill>
          </c:spPr>
          <c:invertIfNegative val="0"/>
          <c:dPt>
            <c:idx val="209"/>
            <c:invertIfNegative val="0"/>
            <c:bubble3D val="0"/>
            <c:spPr>
              <a:solidFill>
                <a:srgbClr val="FF0000"/>
              </a:solidFill>
            </c:spPr>
          </c:dPt>
          <c:cat>
            <c:strRef>
              <c:f>'Shared Lines'!$I$9:$I$218</c:f>
              <c:strCache>
                <c:ptCount val="210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  <c:pt idx="31">
                  <c:v>32</c:v>
                </c:pt>
                <c:pt idx="32">
                  <c:v>33</c:v>
                </c:pt>
                <c:pt idx="33">
                  <c:v>34</c:v>
                </c:pt>
                <c:pt idx="34">
                  <c:v>35</c:v>
                </c:pt>
                <c:pt idx="35">
                  <c:v>36</c:v>
                </c:pt>
                <c:pt idx="36">
                  <c:v>37</c:v>
                </c:pt>
                <c:pt idx="37">
                  <c:v>38</c:v>
                </c:pt>
                <c:pt idx="38">
                  <c:v>39</c:v>
                </c:pt>
                <c:pt idx="39">
                  <c:v>40</c:v>
                </c:pt>
                <c:pt idx="40">
                  <c:v>41</c:v>
                </c:pt>
                <c:pt idx="41">
                  <c:v>42</c:v>
                </c:pt>
                <c:pt idx="42">
                  <c:v>43</c:v>
                </c:pt>
                <c:pt idx="43">
                  <c:v>44</c:v>
                </c:pt>
                <c:pt idx="44">
                  <c:v>45</c:v>
                </c:pt>
                <c:pt idx="45">
                  <c:v>46</c:v>
                </c:pt>
                <c:pt idx="46">
                  <c:v>47</c:v>
                </c:pt>
                <c:pt idx="47">
                  <c:v>48</c:v>
                </c:pt>
                <c:pt idx="48">
                  <c:v>49</c:v>
                </c:pt>
                <c:pt idx="49">
                  <c:v>50</c:v>
                </c:pt>
                <c:pt idx="50">
                  <c:v>51</c:v>
                </c:pt>
                <c:pt idx="51">
                  <c:v>52</c:v>
                </c:pt>
                <c:pt idx="52">
                  <c:v>53</c:v>
                </c:pt>
                <c:pt idx="53">
                  <c:v>54</c:v>
                </c:pt>
                <c:pt idx="54">
                  <c:v>55</c:v>
                </c:pt>
                <c:pt idx="55">
                  <c:v>56</c:v>
                </c:pt>
                <c:pt idx="56">
                  <c:v>57</c:v>
                </c:pt>
                <c:pt idx="57">
                  <c:v>58</c:v>
                </c:pt>
                <c:pt idx="58">
                  <c:v>59</c:v>
                </c:pt>
                <c:pt idx="59">
                  <c:v>60</c:v>
                </c:pt>
                <c:pt idx="60">
                  <c:v>61</c:v>
                </c:pt>
                <c:pt idx="61">
                  <c:v>62</c:v>
                </c:pt>
                <c:pt idx="62">
                  <c:v>63</c:v>
                </c:pt>
                <c:pt idx="63">
                  <c:v>64</c:v>
                </c:pt>
                <c:pt idx="64">
                  <c:v>65</c:v>
                </c:pt>
                <c:pt idx="65">
                  <c:v>66</c:v>
                </c:pt>
                <c:pt idx="66">
                  <c:v>67</c:v>
                </c:pt>
                <c:pt idx="67">
                  <c:v>68</c:v>
                </c:pt>
                <c:pt idx="68">
                  <c:v>69</c:v>
                </c:pt>
                <c:pt idx="69">
                  <c:v>70</c:v>
                </c:pt>
                <c:pt idx="70">
                  <c:v>71</c:v>
                </c:pt>
                <c:pt idx="71">
                  <c:v>72</c:v>
                </c:pt>
                <c:pt idx="72">
                  <c:v>73</c:v>
                </c:pt>
                <c:pt idx="73">
                  <c:v>74</c:v>
                </c:pt>
                <c:pt idx="74">
                  <c:v>75</c:v>
                </c:pt>
                <c:pt idx="75">
                  <c:v>76</c:v>
                </c:pt>
                <c:pt idx="76">
                  <c:v>77</c:v>
                </c:pt>
                <c:pt idx="77">
                  <c:v>78</c:v>
                </c:pt>
                <c:pt idx="78">
                  <c:v>79</c:v>
                </c:pt>
                <c:pt idx="79">
                  <c:v>80</c:v>
                </c:pt>
                <c:pt idx="80">
                  <c:v>81</c:v>
                </c:pt>
                <c:pt idx="81">
                  <c:v>82</c:v>
                </c:pt>
                <c:pt idx="82">
                  <c:v>83</c:v>
                </c:pt>
                <c:pt idx="83">
                  <c:v>84</c:v>
                </c:pt>
                <c:pt idx="84">
                  <c:v>85</c:v>
                </c:pt>
                <c:pt idx="85">
                  <c:v>86</c:v>
                </c:pt>
                <c:pt idx="86">
                  <c:v>87</c:v>
                </c:pt>
                <c:pt idx="87">
                  <c:v>88</c:v>
                </c:pt>
                <c:pt idx="88">
                  <c:v>89</c:v>
                </c:pt>
                <c:pt idx="89">
                  <c:v>90</c:v>
                </c:pt>
                <c:pt idx="90">
                  <c:v>91</c:v>
                </c:pt>
                <c:pt idx="91">
                  <c:v>92</c:v>
                </c:pt>
                <c:pt idx="92">
                  <c:v>93</c:v>
                </c:pt>
                <c:pt idx="93">
                  <c:v>94</c:v>
                </c:pt>
                <c:pt idx="94">
                  <c:v>95</c:v>
                </c:pt>
                <c:pt idx="95">
                  <c:v>96</c:v>
                </c:pt>
                <c:pt idx="96">
                  <c:v>97</c:v>
                </c:pt>
                <c:pt idx="97">
                  <c:v>98</c:v>
                </c:pt>
                <c:pt idx="98">
                  <c:v>99</c:v>
                </c:pt>
                <c:pt idx="99">
                  <c:v>100</c:v>
                </c:pt>
                <c:pt idx="100">
                  <c:v>101</c:v>
                </c:pt>
                <c:pt idx="101">
                  <c:v>102</c:v>
                </c:pt>
                <c:pt idx="102">
                  <c:v>103</c:v>
                </c:pt>
                <c:pt idx="103">
                  <c:v>104</c:v>
                </c:pt>
                <c:pt idx="104">
                  <c:v>105</c:v>
                </c:pt>
                <c:pt idx="105">
                  <c:v>106</c:v>
                </c:pt>
                <c:pt idx="106">
                  <c:v>107</c:v>
                </c:pt>
                <c:pt idx="107">
                  <c:v>108</c:v>
                </c:pt>
                <c:pt idx="108">
                  <c:v>109</c:v>
                </c:pt>
                <c:pt idx="109">
                  <c:v>110</c:v>
                </c:pt>
                <c:pt idx="110">
                  <c:v>111</c:v>
                </c:pt>
                <c:pt idx="111">
                  <c:v>112</c:v>
                </c:pt>
                <c:pt idx="112">
                  <c:v>113</c:v>
                </c:pt>
                <c:pt idx="113">
                  <c:v>114</c:v>
                </c:pt>
                <c:pt idx="114">
                  <c:v>115</c:v>
                </c:pt>
                <c:pt idx="115">
                  <c:v>116</c:v>
                </c:pt>
                <c:pt idx="116">
                  <c:v>117</c:v>
                </c:pt>
                <c:pt idx="117">
                  <c:v>118</c:v>
                </c:pt>
                <c:pt idx="118">
                  <c:v>119</c:v>
                </c:pt>
                <c:pt idx="119">
                  <c:v>120</c:v>
                </c:pt>
                <c:pt idx="120">
                  <c:v>121</c:v>
                </c:pt>
                <c:pt idx="121">
                  <c:v>122</c:v>
                </c:pt>
                <c:pt idx="122">
                  <c:v>123</c:v>
                </c:pt>
                <c:pt idx="123">
                  <c:v>124</c:v>
                </c:pt>
                <c:pt idx="124">
                  <c:v>125</c:v>
                </c:pt>
                <c:pt idx="125">
                  <c:v>126</c:v>
                </c:pt>
                <c:pt idx="126">
                  <c:v>127</c:v>
                </c:pt>
                <c:pt idx="127">
                  <c:v>128</c:v>
                </c:pt>
                <c:pt idx="128">
                  <c:v>129</c:v>
                </c:pt>
                <c:pt idx="129">
                  <c:v>130</c:v>
                </c:pt>
                <c:pt idx="130">
                  <c:v>131</c:v>
                </c:pt>
                <c:pt idx="131">
                  <c:v>132</c:v>
                </c:pt>
                <c:pt idx="132">
                  <c:v>133</c:v>
                </c:pt>
                <c:pt idx="133">
                  <c:v>134</c:v>
                </c:pt>
                <c:pt idx="134">
                  <c:v>135</c:v>
                </c:pt>
                <c:pt idx="135">
                  <c:v>136</c:v>
                </c:pt>
                <c:pt idx="136">
                  <c:v>137</c:v>
                </c:pt>
                <c:pt idx="137">
                  <c:v>138</c:v>
                </c:pt>
                <c:pt idx="138">
                  <c:v>139</c:v>
                </c:pt>
                <c:pt idx="139">
                  <c:v>140</c:v>
                </c:pt>
                <c:pt idx="140">
                  <c:v>141</c:v>
                </c:pt>
                <c:pt idx="141">
                  <c:v>142</c:v>
                </c:pt>
                <c:pt idx="142">
                  <c:v>143</c:v>
                </c:pt>
                <c:pt idx="143">
                  <c:v>144</c:v>
                </c:pt>
                <c:pt idx="144">
                  <c:v>145</c:v>
                </c:pt>
                <c:pt idx="145">
                  <c:v>146</c:v>
                </c:pt>
                <c:pt idx="146">
                  <c:v>147</c:v>
                </c:pt>
                <c:pt idx="147">
                  <c:v>148</c:v>
                </c:pt>
                <c:pt idx="148">
                  <c:v>149</c:v>
                </c:pt>
                <c:pt idx="149">
                  <c:v>150</c:v>
                </c:pt>
                <c:pt idx="150">
                  <c:v>151</c:v>
                </c:pt>
                <c:pt idx="151">
                  <c:v>152</c:v>
                </c:pt>
                <c:pt idx="152">
                  <c:v>153</c:v>
                </c:pt>
                <c:pt idx="153">
                  <c:v>154</c:v>
                </c:pt>
                <c:pt idx="154">
                  <c:v>155</c:v>
                </c:pt>
                <c:pt idx="155">
                  <c:v>156</c:v>
                </c:pt>
                <c:pt idx="156">
                  <c:v>157</c:v>
                </c:pt>
                <c:pt idx="157">
                  <c:v>158</c:v>
                </c:pt>
                <c:pt idx="158">
                  <c:v>159</c:v>
                </c:pt>
                <c:pt idx="159">
                  <c:v>160</c:v>
                </c:pt>
                <c:pt idx="160">
                  <c:v>161</c:v>
                </c:pt>
                <c:pt idx="161">
                  <c:v>162</c:v>
                </c:pt>
                <c:pt idx="162">
                  <c:v>163</c:v>
                </c:pt>
                <c:pt idx="163">
                  <c:v>164</c:v>
                </c:pt>
                <c:pt idx="164">
                  <c:v>165</c:v>
                </c:pt>
                <c:pt idx="165">
                  <c:v>166</c:v>
                </c:pt>
                <c:pt idx="166">
                  <c:v>167</c:v>
                </c:pt>
                <c:pt idx="167">
                  <c:v>168</c:v>
                </c:pt>
                <c:pt idx="168">
                  <c:v>169</c:v>
                </c:pt>
                <c:pt idx="169">
                  <c:v>170</c:v>
                </c:pt>
                <c:pt idx="170">
                  <c:v>171</c:v>
                </c:pt>
                <c:pt idx="171">
                  <c:v>172</c:v>
                </c:pt>
                <c:pt idx="172">
                  <c:v>173</c:v>
                </c:pt>
                <c:pt idx="173">
                  <c:v>174</c:v>
                </c:pt>
                <c:pt idx="174">
                  <c:v>175</c:v>
                </c:pt>
                <c:pt idx="175">
                  <c:v>176</c:v>
                </c:pt>
                <c:pt idx="176">
                  <c:v>177</c:v>
                </c:pt>
                <c:pt idx="177">
                  <c:v>178</c:v>
                </c:pt>
                <c:pt idx="178">
                  <c:v>179</c:v>
                </c:pt>
                <c:pt idx="179">
                  <c:v>180</c:v>
                </c:pt>
                <c:pt idx="180">
                  <c:v>181</c:v>
                </c:pt>
                <c:pt idx="181">
                  <c:v>182</c:v>
                </c:pt>
                <c:pt idx="182">
                  <c:v>183</c:v>
                </c:pt>
                <c:pt idx="183">
                  <c:v>184</c:v>
                </c:pt>
                <c:pt idx="184">
                  <c:v>185</c:v>
                </c:pt>
                <c:pt idx="185">
                  <c:v>186</c:v>
                </c:pt>
                <c:pt idx="186">
                  <c:v>187</c:v>
                </c:pt>
                <c:pt idx="187">
                  <c:v>188</c:v>
                </c:pt>
                <c:pt idx="188">
                  <c:v>189</c:v>
                </c:pt>
                <c:pt idx="189">
                  <c:v>190</c:v>
                </c:pt>
                <c:pt idx="190">
                  <c:v>191</c:v>
                </c:pt>
                <c:pt idx="191">
                  <c:v>192</c:v>
                </c:pt>
                <c:pt idx="192">
                  <c:v>193</c:v>
                </c:pt>
                <c:pt idx="193">
                  <c:v>194</c:v>
                </c:pt>
                <c:pt idx="194">
                  <c:v>195</c:v>
                </c:pt>
                <c:pt idx="195">
                  <c:v>196</c:v>
                </c:pt>
                <c:pt idx="196">
                  <c:v>197</c:v>
                </c:pt>
                <c:pt idx="197">
                  <c:v>198</c:v>
                </c:pt>
                <c:pt idx="198">
                  <c:v>199</c:v>
                </c:pt>
                <c:pt idx="199">
                  <c:v>200</c:v>
                </c:pt>
                <c:pt idx="200">
                  <c:v>201</c:v>
                </c:pt>
                <c:pt idx="201">
                  <c:v>202</c:v>
                </c:pt>
                <c:pt idx="202">
                  <c:v>203</c:v>
                </c:pt>
                <c:pt idx="203">
                  <c:v>204</c:v>
                </c:pt>
                <c:pt idx="204">
                  <c:v>205</c:v>
                </c:pt>
                <c:pt idx="205">
                  <c:v>206</c:v>
                </c:pt>
                <c:pt idx="206">
                  <c:v>207</c:v>
                </c:pt>
                <c:pt idx="207">
                  <c:v>208</c:v>
                </c:pt>
                <c:pt idx="208">
                  <c:v>209</c:v>
                </c:pt>
                <c:pt idx="209">
                  <c:v>Mean</c:v>
                </c:pt>
              </c:strCache>
            </c:strRef>
          </c:cat>
          <c:val>
            <c:numRef>
              <c:f>'Shared Lines'!$J$9:$J$218</c:f>
              <c:numCache>
                <c:formatCode>0%</c:formatCode>
                <c:ptCount val="210"/>
                <c:pt idx="0">
                  <c:v>1.3888888888888888E-2</c:v>
                </c:pt>
                <c:pt idx="1">
                  <c:v>1.4778325123152709E-2</c:v>
                </c:pt>
                <c:pt idx="2">
                  <c:v>1.7241379310344827E-2</c:v>
                </c:pt>
                <c:pt idx="3">
                  <c:v>1.9704433497536946E-2</c:v>
                </c:pt>
                <c:pt idx="4">
                  <c:v>2.2598870056497175E-2</c:v>
                </c:pt>
                <c:pt idx="5">
                  <c:v>2.7777777777777776E-2</c:v>
                </c:pt>
                <c:pt idx="6">
                  <c:v>3.4722222222222224E-2</c:v>
                </c:pt>
                <c:pt idx="7">
                  <c:v>3.5211267605633804E-2</c:v>
                </c:pt>
                <c:pt idx="8">
                  <c:v>0.04</c:v>
                </c:pt>
                <c:pt idx="9">
                  <c:v>5.5555555555555552E-2</c:v>
                </c:pt>
                <c:pt idx="10">
                  <c:v>5.6066176470588237E-2</c:v>
                </c:pt>
                <c:pt idx="11">
                  <c:v>5.6338028169014086E-2</c:v>
                </c:pt>
                <c:pt idx="12">
                  <c:v>6.0661764705882353E-2</c:v>
                </c:pt>
                <c:pt idx="13">
                  <c:v>7.0652173913043473E-2</c:v>
                </c:pt>
                <c:pt idx="14">
                  <c:v>7.2992700729927001E-2</c:v>
                </c:pt>
                <c:pt idx="15">
                  <c:v>7.2992700729927001E-2</c:v>
                </c:pt>
                <c:pt idx="16">
                  <c:v>7.3624595469255663E-2</c:v>
                </c:pt>
                <c:pt idx="17">
                  <c:v>7.4433656957928807E-2</c:v>
                </c:pt>
                <c:pt idx="18">
                  <c:v>7.6086956521739135E-2</c:v>
                </c:pt>
                <c:pt idx="19">
                  <c:v>7.6335877862595422E-2</c:v>
                </c:pt>
                <c:pt idx="20">
                  <c:v>7.6335877862595422E-2</c:v>
                </c:pt>
                <c:pt idx="21">
                  <c:v>8.0100125156445559E-2</c:v>
                </c:pt>
                <c:pt idx="22">
                  <c:v>9.6018735362997654E-2</c:v>
                </c:pt>
                <c:pt idx="23">
                  <c:v>9.7560975609756101E-2</c:v>
                </c:pt>
                <c:pt idx="24">
                  <c:v>9.7560975609756101E-2</c:v>
                </c:pt>
                <c:pt idx="25">
                  <c:v>9.8591549295774641E-2</c:v>
                </c:pt>
                <c:pt idx="26">
                  <c:v>9.9893730074388953E-2</c:v>
                </c:pt>
                <c:pt idx="27">
                  <c:v>0.10133843212237094</c:v>
                </c:pt>
                <c:pt idx="28">
                  <c:v>0.10563380281690141</c:v>
                </c:pt>
                <c:pt idx="29">
                  <c:v>0.10563380281690141</c:v>
                </c:pt>
                <c:pt idx="30">
                  <c:v>0.10656753407682776</c:v>
                </c:pt>
                <c:pt idx="31">
                  <c:v>0.10948905109489052</c:v>
                </c:pt>
                <c:pt idx="32">
                  <c:v>0.11235955056179775</c:v>
                </c:pt>
                <c:pt idx="33">
                  <c:v>0.11805555555555555</c:v>
                </c:pt>
                <c:pt idx="34">
                  <c:v>0.11948529411764706</c:v>
                </c:pt>
                <c:pt idx="35">
                  <c:v>0.12359550561797752</c:v>
                </c:pt>
                <c:pt idx="36">
                  <c:v>0.125</c:v>
                </c:pt>
                <c:pt idx="37">
                  <c:v>0.125</c:v>
                </c:pt>
                <c:pt idx="38">
                  <c:v>0.12591911764705882</c:v>
                </c:pt>
                <c:pt idx="39">
                  <c:v>0.13071895424836602</c:v>
                </c:pt>
                <c:pt idx="40">
                  <c:v>0.13667117726657646</c:v>
                </c:pt>
                <c:pt idx="41">
                  <c:v>0.13937753721244925</c:v>
                </c:pt>
                <c:pt idx="42">
                  <c:v>0.13953488372093023</c:v>
                </c:pt>
                <c:pt idx="43">
                  <c:v>0.14154652686762778</c:v>
                </c:pt>
                <c:pt idx="44">
                  <c:v>0.14613970588235295</c:v>
                </c:pt>
                <c:pt idx="45">
                  <c:v>0.14797794117647059</c:v>
                </c:pt>
                <c:pt idx="46">
                  <c:v>0.14917127071823205</c:v>
                </c:pt>
                <c:pt idx="47">
                  <c:v>0.15</c:v>
                </c:pt>
                <c:pt idx="48">
                  <c:v>0.15492957746478872</c:v>
                </c:pt>
                <c:pt idx="49">
                  <c:v>0.15725806451612903</c:v>
                </c:pt>
                <c:pt idx="50">
                  <c:v>0.16071428571428573</c:v>
                </c:pt>
                <c:pt idx="51">
                  <c:v>0.1625615763546798</c:v>
                </c:pt>
                <c:pt idx="52">
                  <c:v>0.1625615763546798</c:v>
                </c:pt>
                <c:pt idx="53">
                  <c:v>0.16330645161290322</c:v>
                </c:pt>
                <c:pt idx="54">
                  <c:v>0.16339869281045752</c:v>
                </c:pt>
                <c:pt idx="55">
                  <c:v>0.16574585635359115</c:v>
                </c:pt>
                <c:pt idx="56">
                  <c:v>0.17002629272567923</c:v>
                </c:pt>
                <c:pt idx="57">
                  <c:v>0.1751412429378531</c:v>
                </c:pt>
                <c:pt idx="58">
                  <c:v>0.17525773195876287</c:v>
                </c:pt>
                <c:pt idx="59">
                  <c:v>0.17842323651452283</c:v>
                </c:pt>
                <c:pt idx="60">
                  <c:v>0.17897371714643304</c:v>
                </c:pt>
                <c:pt idx="61">
                  <c:v>0.18556701030927836</c:v>
                </c:pt>
                <c:pt idx="62">
                  <c:v>0.18681318681318682</c:v>
                </c:pt>
                <c:pt idx="63">
                  <c:v>0.18719211822660098</c:v>
                </c:pt>
                <c:pt idx="64">
                  <c:v>0.18770226537216828</c:v>
                </c:pt>
                <c:pt idx="65">
                  <c:v>0.19012944983818769</c:v>
                </c:pt>
                <c:pt idx="66">
                  <c:v>0.19230769230769232</c:v>
                </c:pt>
                <c:pt idx="67">
                  <c:v>0.19444444444444445</c:v>
                </c:pt>
                <c:pt idx="68">
                  <c:v>0.19478260869565217</c:v>
                </c:pt>
                <c:pt idx="69">
                  <c:v>0.1951219512195122</c:v>
                </c:pt>
                <c:pt idx="70">
                  <c:v>0.1951219512195122</c:v>
                </c:pt>
                <c:pt idx="71">
                  <c:v>0.20220588235294118</c:v>
                </c:pt>
                <c:pt idx="72">
                  <c:v>0.20347826086956522</c:v>
                </c:pt>
                <c:pt idx="73">
                  <c:v>0.20418848167539266</c:v>
                </c:pt>
                <c:pt idx="74">
                  <c:v>0.20560747663551401</c:v>
                </c:pt>
                <c:pt idx="75">
                  <c:v>0.20833333333333334</c:v>
                </c:pt>
                <c:pt idx="76">
                  <c:v>0.20930232558139536</c:v>
                </c:pt>
                <c:pt idx="77">
                  <c:v>0.21212121212121213</c:v>
                </c:pt>
                <c:pt idx="78">
                  <c:v>0.21276595744680851</c:v>
                </c:pt>
                <c:pt idx="79">
                  <c:v>0.21409921671018275</c:v>
                </c:pt>
                <c:pt idx="80">
                  <c:v>0.21428571428571427</c:v>
                </c:pt>
                <c:pt idx="81">
                  <c:v>0.21495327102803738</c:v>
                </c:pt>
                <c:pt idx="82">
                  <c:v>0.22307692307692309</c:v>
                </c:pt>
                <c:pt idx="83">
                  <c:v>0.22454308093994779</c:v>
                </c:pt>
                <c:pt idx="84">
                  <c:v>0.22983870967741934</c:v>
                </c:pt>
                <c:pt idx="85">
                  <c:v>0.23096446700507614</c:v>
                </c:pt>
                <c:pt idx="86">
                  <c:v>0.23152709359605911</c:v>
                </c:pt>
                <c:pt idx="87">
                  <c:v>0.23197903014416776</c:v>
                </c:pt>
                <c:pt idx="88">
                  <c:v>0.23197903014416776</c:v>
                </c:pt>
                <c:pt idx="89">
                  <c:v>0.23333333333333334</c:v>
                </c:pt>
                <c:pt idx="90">
                  <c:v>0.23333333333333334</c:v>
                </c:pt>
                <c:pt idx="91">
                  <c:v>0.23595505617977527</c:v>
                </c:pt>
                <c:pt idx="92">
                  <c:v>0.2361111111111111</c:v>
                </c:pt>
                <c:pt idx="93">
                  <c:v>0.23751095530236635</c:v>
                </c:pt>
                <c:pt idx="94">
                  <c:v>0.24074074074074073</c:v>
                </c:pt>
                <c:pt idx="95">
                  <c:v>0.24074074074074073</c:v>
                </c:pt>
                <c:pt idx="96">
                  <c:v>0.24793388429752067</c:v>
                </c:pt>
                <c:pt idx="97">
                  <c:v>0.25</c:v>
                </c:pt>
                <c:pt idx="98">
                  <c:v>0.25238095238095237</c:v>
                </c:pt>
                <c:pt idx="99">
                  <c:v>0.25304878048780488</c:v>
                </c:pt>
                <c:pt idx="100">
                  <c:v>0.25406758448060074</c:v>
                </c:pt>
                <c:pt idx="101">
                  <c:v>0.256198347107438</c:v>
                </c:pt>
                <c:pt idx="102">
                  <c:v>0.25730994152046782</c:v>
                </c:pt>
                <c:pt idx="103">
                  <c:v>0.25737898465171194</c:v>
                </c:pt>
                <c:pt idx="104">
                  <c:v>0.25809061488673141</c:v>
                </c:pt>
                <c:pt idx="105">
                  <c:v>0.25855962219598583</c:v>
                </c:pt>
                <c:pt idx="106">
                  <c:v>0.25909090909090909</c:v>
                </c:pt>
                <c:pt idx="107">
                  <c:v>0.26132686084142392</c:v>
                </c:pt>
                <c:pt idx="108">
                  <c:v>0.26190476190476192</c:v>
                </c:pt>
                <c:pt idx="109">
                  <c:v>0.2638888888888889</c:v>
                </c:pt>
                <c:pt idx="110">
                  <c:v>0.2638888888888889</c:v>
                </c:pt>
                <c:pt idx="111">
                  <c:v>0.2652439024390244</c:v>
                </c:pt>
                <c:pt idx="112">
                  <c:v>0.26751592356687898</c:v>
                </c:pt>
                <c:pt idx="113">
                  <c:v>0.26847290640394089</c:v>
                </c:pt>
                <c:pt idx="114">
                  <c:v>0.27083333333333331</c:v>
                </c:pt>
                <c:pt idx="115">
                  <c:v>0.2715894868585732</c:v>
                </c:pt>
                <c:pt idx="116">
                  <c:v>0.27272727272727271</c:v>
                </c:pt>
                <c:pt idx="117">
                  <c:v>0.27586206896551724</c:v>
                </c:pt>
                <c:pt idx="118">
                  <c:v>0.2773019271948608</c:v>
                </c:pt>
                <c:pt idx="119">
                  <c:v>0.27956989247311825</c:v>
                </c:pt>
                <c:pt idx="120">
                  <c:v>0.28178243774574052</c:v>
                </c:pt>
                <c:pt idx="121">
                  <c:v>0.28409090909090912</c:v>
                </c:pt>
                <c:pt idx="122">
                  <c:v>0.28472222222222221</c:v>
                </c:pt>
                <c:pt idx="123">
                  <c:v>0.28479657387580298</c:v>
                </c:pt>
                <c:pt idx="124">
                  <c:v>0.28479657387580298</c:v>
                </c:pt>
                <c:pt idx="125">
                  <c:v>0.29014989293361887</c:v>
                </c:pt>
                <c:pt idx="126">
                  <c:v>0.29511677282377918</c:v>
                </c:pt>
                <c:pt idx="127">
                  <c:v>0.2986111111111111</c:v>
                </c:pt>
                <c:pt idx="128">
                  <c:v>0.3</c:v>
                </c:pt>
                <c:pt idx="129">
                  <c:v>0.30555555555555558</c:v>
                </c:pt>
                <c:pt idx="130">
                  <c:v>0.30555555555555558</c:v>
                </c:pt>
                <c:pt idx="131">
                  <c:v>0.30597014925373134</c:v>
                </c:pt>
                <c:pt idx="132">
                  <c:v>0.30788485607008759</c:v>
                </c:pt>
                <c:pt idx="133">
                  <c:v>0.30835117773019272</c:v>
                </c:pt>
                <c:pt idx="134">
                  <c:v>0.31043478260869567</c:v>
                </c:pt>
                <c:pt idx="135">
                  <c:v>0.3128654970760234</c:v>
                </c:pt>
                <c:pt idx="136">
                  <c:v>0.32119914346895073</c:v>
                </c:pt>
                <c:pt idx="137">
                  <c:v>0.32417582417582419</c:v>
                </c:pt>
                <c:pt idx="138">
                  <c:v>0.32989690721649484</c:v>
                </c:pt>
                <c:pt idx="139">
                  <c:v>0.32989690721649484</c:v>
                </c:pt>
                <c:pt idx="140">
                  <c:v>0.33201581027667987</c:v>
                </c:pt>
                <c:pt idx="141">
                  <c:v>0.33333333333333331</c:v>
                </c:pt>
                <c:pt idx="142">
                  <c:v>0.33333333333333331</c:v>
                </c:pt>
                <c:pt idx="143">
                  <c:v>0.33794466403162055</c:v>
                </c:pt>
                <c:pt idx="144">
                  <c:v>0.34027777777777779</c:v>
                </c:pt>
                <c:pt idx="145">
                  <c:v>0.34328358208955223</c:v>
                </c:pt>
                <c:pt idx="146">
                  <c:v>0.34543178973717148</c:v>
                </c:pt>
                <c:pt idx="147">
                  <c:v>0.34695652173913044</c:v>
                </c:pt>
                <c:pt idx="148">
                  <c:v>0.34831460674157305</c:v>
                </c:pt>
                <c:pt idx="149">
                  <c:v>0.35074626865671643</c:v>
                </c:pt>
                <c:pt idx="150">
                  <c:v>0.35260528194147039</c:v>
                </c:pt>
                <c:pt idx="151">
                  <c:v>0.35483870967741937</c:v>
                </c:pt>
                <c:pt idx="152">
                  <c:v>0.35499999999999998</c:v>
                </c:pt>
                <c:pt idx="153">
                  <c:v>0.35820895522388058</c:v>
                </c:pt>
                <c:pt idx="154">
                  <c:v>0.36128048780487804</c:v>
                </c:pt>
                <c:pt idx="155">
                  <c:v>0.36363636363636365</c:v>
                </c:pt>
                <c:pt idx="156">
                  <c:v>0.36567164179104478</c:v>
                </c:pt>
                <c:pt idx="157">
                  <c:v>0.37549407114624506</c:v>
                </c:pt>
                <c:pt idx="158">
                  <c:v>0.38142292490118579</c:v>
                </c:pt>
                <c:pt idx="159">
                  <c:v>0.38142857142857145</c:v>
                </c:pt>
                <c:pt idx="160">
                  <c:v>0.38719512195121952</c:v>
                </c:pt>
                <c:pt idx="161">
                  <c:v>0.39072847682119205</c:v>
                </c:pt>
                <c:pt idx="162">
                  <c:v>0.40140845070422537</c:v>
                </c:pt>
                <c:pt idx="163">
                  <c:v>0.40277777777777779</c:v>
                </c:pt>
                <c:pt idx="164">
                  <c:v>0.40397350993377484</c:v>
                </c:pt>
                <c:pt idx="165">
                  <c:v>0.40552995391705071</c:v>
                </c:pt>
                <c:pt idx="166">
                  <c:v>0.41044776119402987</c:v>
                </c:pt>
                <c:pt idx="167">
                  <c:v>0.4127659574468085</c:v>
                </c:pt>
                <c:pt idx="168">
                  <c:v>0.41702127659574467</c:v>
                </c:pt>
                <c:pt idx="169">
                  <c:v>0.41901408450704225</c:v>
                </c:pt>
                <c:pt idx="170">
                  <c:v>0.43034055727554177</c:v>
                </c:pt>
                <c:pt idx="171">
                  <c:v>0.43055555555555558</c:v>
                </c:pt>
                <c:pt idx="172">
                  <c:v>0.43518518518518517</c:v>
                </c:pt>
                <c:pt idx="173">
                  <c:v>0.4370860927152318</c:v>
                </c:pt>
                <c:pt idx="174">
                  <c:v>0.45201238390092879</c:v>
                </c:pt>
                <c:pt idx="175">
                  <c:v>0.45238095238095238</c:v>
                </c:pt>
                <c:pt idx="176">
                  <c:v>0.46231617647058826</c:v>
                </c:pt>
                <c:pt idx="177">
                  <c:v>0.46691176470588236</c:v>
                </c:pt>
                <c:pt idx="178">
                  <c:v>0.4698905109489051</c:v>
                </c:pt>
                <c:pt idx="179">
                  <c:v>0.47150735294117646</c:v>
                </c:pt>
                <c:pt idx="180">
                  <c:v>0.47653721682847894</c:v>
                </c:pt>
                <c:pt idx="181">
                  <c:v>0.48799999999999999</c:v>
                </c:pt>
                <c:pt idx="182">
                  <c:v>0.48837209302325579</c:v>
                </c:pt>
                <c:pt idx="183">
                  <c:v>0.49110032362459549</c:v>
                </c:pt>
                <c:pt idx="184">
                  <c:v>0.50563204005006257</c:v>
                </c:pt>
                <c:pt idx="185">
                  <c:v>0.51004784688995219</c:v>
                </c:pt>
                <c:pt idx="186">
                  <c:v>0.51136363636363635</c:v>
                </c:pt>
                <c:pt idx="187">
                  <c:v>0.51525423728813557</c:v>
                </c:pt>
                <c:pt idx="188">
                  <c:v>0.515625</c:v>
                </c:pt>
                <c:pt idx="189">
                  <c:v>0.52297794117647056</c:v>
                </c:pt>
                <c:pt idx="190">
                  <c:v>0.54115853658536583</c:v>
                </c:pt>
                <c:pt idx="191">
                  <c:v>0.57024793388429751</c:v>
                </c:pt>
                <c:pt idx="192">
                  <c:v>0.57261029411764708</c:v>
                </c:pt>
                <c:pt idx="193">
                  <c:v>0.5730337078651685</c:v>
                </c:pt>
                <c:pt idx="194">
                  <c:v>0.57352941176470584</c:v>
                </c:pt>
                <c:pt idx="195">
                  <c:v>0.57798165137614677</c:v>
                </c:pt>
                <c:pt idx="196">
                  <c:v>0.58256880733944949</c:v>
                </c:pt>
                <c:pt idx="197">
                  <c:v>0.59697732997481112</c:v>
                </c:pt>
                <c:pt idx="198">
                  <c:v>0.60060975609756095</c:v>
                </c:pt>
                <c:pt idx="199">
                  <c:v>0.6067415730337079</c:v>
                </c:pt>
                <c:pt idx="200">
                  <c:v>0.60705289672544083</c:v>
                </c:pt>
                <c:pt idx="201">
                  <c:v>0.61194029850746268</c:v>
                </c:pt>
                <c:pt idx="202">
                  <c:v>0.625</c:v>
                </c:pt>
                <c:pt idx="203">
                  <c:v>0.63495145631067962</c:v>
                </c:pt>
                <c:pt idx="204">
                  <c:v>0.64233576642335766</c:v>
                </c:pt>
                <c:pt idx="205">
                  <c:v>0.64963503649635035</c:v>
                </c:pt>
                <c:pt idx="206">
                  <c:v>0.66666666666666663</c:v>
                </c:pt>
                <c:pt idx="207">
                  <c:v>0.77083333333333337</c:v>
                </c:pt>
                <c:pt idx="208">
                  <c:v>0.7865168539325843</c:v>
                </c:pt>
                <c:pt idx="209">
                  <c:v>0.28097134215983588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0904192"/>
        <c:axId val="44294912"/>
      </c:barChart>
      <c:catAx>
        <c:axId val="4090419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Lines</a:t>
                </a:r>
              </a:p>
            </c:rich>
          </c:tx>
          <c:layout>
            <c:manualLayout>
              <c:xMode val="edge"/>
              <c:yMode val="edge"/>
              <c:x val="0.42207884728694628"/>
              <c:y val="0.93088250652741511"/>
            </c:manualLayout>
          </c:layout>
          <c:overlay val="0"/>
        </c:title>
        <c:majorTickMark val="out"/>
        <c:minorTickMark val="none"/>
        <c:tickLblPos val="nextTo"/>
        <c:txPr>
          <a:bodyPr/>
          <a:lstStyle/>
          <a:p>
            <a:pPr>
              <a:defRPr sz="1800" b="1"/>
            </a:pPr>
            <a:endParaRPr lang="en-US"/>
          </a:p>
        </c:txPr>
        <c:crossAx val="44294912"/>
        <c:crosses val="autoZero"/>
        <c:auto val="1"/>
        <c:lblAlgn val="ctr"/>
        <c:lblOffset val="100"/>
        <c:tickLblSkip val="209"/>
        <c:noMultiLvlLbl val="0"/>
      </c:catAx>
      <c:valAx>
        <c:axId val="44294912"/>
        <c:scaling>
          <c:orientation val="minMax"/>
        </c:scaling>
        <c:delete val="0"/>
        <c:axPos val="l"/>
        <c:majorGridlines/>
        <c:title>
          <c:tx>
            <c:rich>
              <a:bodyPr rot="0" vert="horz"/>
              <a:lstStyle/>
              <a:p>
                <a:pPr>
                  <a:defRPr sz="1400" b="1"/>
                </a:pPr>
                <a:r>
                  <a:rPr lang="en-US" sz="1400" b="1"/>
                  <a:t>Utilisation</a:t>
                </a:r>
              </a:p>
            </c:rich>
          </c:tx>
          <c:layout>
            <c:manualLayout>
              <c:xMode val="edge"/>
              <c:yMode val="edge"/>
              <c:x val="5.3671862445763367E-5"/>
              <c:y val="7.8056289961143888E-2"/>
            </c:manualLayout>
          </c:layout>
          <c:overlay val="0"/>
        </c:title>
        <c:numFmt formatCode="0%" sourceLinked="1"/>
        <c:majorTickMark val="out"/>
        <c:minorTickMark val="none"/>
        <c:tickLblPos val="nextTo"/>
        <c:txPr>
          <a:bodyPr/>
          <a:lstStyle/>
          <a:p>
            <a:pPr>
              <a:defRPr sz="1400" b="1"/>
            </a:pPr>
            <a:endParaRPr lang="en-US"/>
          </a:p>
        </c:txPr>
        <c:crossAx val="40904192"/>
        <c:crosses val="autoZero"/>
        <c:crossBetween val="between"/>
      </c:valAx>
      <c:spPr>
        <a:solidFill>
          <a:schemeClr val="accent6">
            <a:lumMod val="20000"/>
            <a:lumOff val="80000"/>
          </a:schemeClr>
        </a:solidFill>
      </c:spPr>
    </c:plotArea>
    <c:plotVisOnly val="1"/>
    <c:dispBlanksAs val="gap"/>
    <c:showDLblsOverMax val="0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zoomScale="60" workbookViewId="0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9334500" cy="608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0.05102</cdr:x>
      <cdr:y>0.65796</cdr:y>
    </cdr:from>
    <cdr:to>
      <cdr:x>0.96429</cdr:x>
      <cdr:y>0.65796</cdr:y>
    </cdr:to>
    <cdr:cxnSp macro="">
      <cdr:nvCxnSpPr>
        <cdr:cNvPr id="3" name="Straight Connector 2"/>
        <cdr:cNvCxnSpPr/>
      </cdr:nvCxnSpPr>
      <cdr:spPr>
        <a:xfrm xmlns:a="http://schemas.openxmlformats.org/drawingml/2006/main" flipH="1">
          <a:off x="476250" y="4000500"/>
          <a:ext cx="8524875" cy="0"/>
        </a:xfrm>
        <a:prstGeom xmlns:a="http://schemas.openxmlformats.org/drawingml/2006/main" prst="line">
          <a:avLst/>
        </a:prstGeom>
        <a:ln xmlns:a="http://schemas.openxmlformats.org/drawingml/2006/main" w="44450">
          <a:solidFill>
            <a:schemeClr val="tx1"/>
          </a:solidFill>
        </a:ln>
      </cdr:spPr>
      <cdr:style>
        <a:lnRef xmlns:a="http://schemas.openxmlformats.org/drawingml/2006/main" idx="1">
          <a:schemeClr val="accent1"/>
        </a:lnRef>
        <a:fillRef xmlns:a="http://schemas.openxmlformats.org/drawingml/2006/main" idx="0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tx1"/>
        </a:fontRef>
      </cdr:style>
    </cdr:cxn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9"/>
  <sheetViews>
    <sheetView workbookViewId="0">
      <selection activeCell="I39" sqref="I39"/>
    </sheetView>
  </sheetViews>
  <sheetFormatPr defaultRowHeight="15" x14ac:dyDescent="0.25"/>
  <cols>
    <col min="1" max="1" width="19.5703125" style="1" customWidth="1"/>
    <col min="2" max="2" width="7.28515625" style="10" customWidth="1"/>
    <col min="3" max="3" width="8" style="4" customWidth="1"/>
    <col min="4" max="4" width="15" style="1" customWidth="1"/>
    <col min="5" max="5" width="6.85546875" style="1" customWidth="1"/>
    <col min="6" max="6" width="6.28515625" style="1" customWidth="1"/>
    <col min="7" max="7" width="5.85546875" style="1" customWidth="1"/>
    <col min="8" max="8" width="6" style="1" customWidth="1"/>
    <col min="9" max="11" width="19.5703125" style="1" customWidth="1"/>
    <col min="12" max="12" width="52.28515625" customWidth="1"/>
    <col min="13" max="13" width="16.5703125" bestFit="1" customWidth="1"/>
  </cols>
  <sheetData>
    <row r="1" spans="1:12" x14ac:dyDescent="0.25">
      <c r="A1" s="4" t="s">
        <v>7</v>
      </c>
    </row>
    <row r="2" spans="1:12" x14ac:dyDescent="0.25">
      <c r="A2" s="4" t="s">
        <v>8</v>
      </c>
    </row>
    <row r="3" spans="1:12" x14ac:dyDescent="0.25">
      <c r="A3" s="4" t="s">
        <v>9</v>
      </c>
    </row>
    <row r="5" spans="1:12" ht="30" x14ac:dyDescent="0.25">
      <c r="A5" s="37" t="s">
        <v>0</v>
      </c>
      <c r="B5" s="33" t="s">
        <v>1</v>
      </c>
      <c r="C5" s="34"/>
      <c r="D5" s="37" t="s">
        <v>2</v>
      </c>
      <c r="E5" s="39" t="s">
        <v>5</v>
      </c>
      <c r="F5" s="40"/>
      <c r="G5" s="40"/>
      <c r="H5" s="41"/>
      <c r="I5" s="2" t="s">
        <v>4</v>
      </c>
      <c r="J5" s="2" t="s">
        <v>3</v>
      </c>
      <c r="K5" s="2" t="s">
        <v>54</v>
      </c>
      <c r="L5" s="22" t="s">
        <v>52</v>
      </c>
    </row>
    <row r="6" spans="1:12" x14ac:dyDescent="0.25">
      <c r="A6" s="38"/>
      <c r="B6" s="35"/>
      <c r="C6" s="36"/>
      <c r="D6" s="38"/>
      <c r="E6" s="39" t="s">
        <v>6</v>
      </c>
      <c r="F6" s="40"/>
      <c r="G6" s="40"/>
      <c r="H6" s="41"/>
      <c r="I6" s="2" t="s">
        <v>6</v>
      </c>
      <c r="J6" s="2" t="s">
        <v>6</v>
      </c>
      <c r="K6" s="2" t="s">
        <v>6</v>
      </c>
    </row>
    <row r="7" spans="1:12" x14ac:dyDescent="0.25">
      <c r="A7" s="3" t="s">
        <v>16</v>
      </c>
      <c r="B7" s="11">
        <v>275</v>
      </c>
      <c r="C7" s="12">
        <v>110</v>
      </c>
      <c r="D7" s="6">
        <v>2</v>
      </c>
      <c r="E7" s="5">
        <v>250</v>
      </c>
      <c r="F7" s="7">
        <v>200</v>
      </c>
      <c r="G7" s="7"/>
      <c r="H7" s="8"/>
      <c r="I7" s="6">
        <v>450</v>
      </c>
      <c r="J7" s="6">
        <v>200</v>
      </c>
      <c r="K7" s="3">
        <v>157</v>
      </c>
    </row>
    <row r="8" spans="1:12" x14ac:dyDescent="0.25">
      <c r="A8" s="3" t="s">
        <v>17</v>
      </c>
      <c r="B8" s="11">
        <v>275</v>
      </c>
      <c r="C8" s="12">
        <v>110</v>
      </c>
      <c r="D8" s="6">
        <v>2</v>
      </c>
      <c r="E8" s="5">
        <v>250</v>
      </c>
      <c r="F8" s="7">
        <v>375</v>
      </c>
      <c r="G8" s="7"/>
      <c r="H8" s="8"/>
      <c r="I8" s="6">
        <v>625</v>
      </c>
      <c r="J8" s="6">
        <v>250</v>
      </c>
      <c r="K8" s="3">
        <v>306</v>
      </c>
    </row>
    <row r="9" spans="1:12" x14ac:dyDescent="0.25">
      <c r="A9" s="3" t="s">
        <v>18</v>
      </c>
      <c r="B9" s="11">
        <v>275</v>
      </c>
      <c r="C9" s="12">
        <v>110</v>
      </c>
      <c r="D9" s="6">
        <v>3</v>
      </c>
      <c r="E9" s="5">
        <v>375</v>
      </c>
      <c r="F9" s="7">
        <v>375</v>
      </c>
      <c r="G9" s="7">
        <v>375</v>
      </c>
      <c r="H9" s="8"/>
      <c r="I9" s="6">
        <v>1125</v>
      </c>
      <c r="J9" s="6">
        <v>750</v>
      </c>
      <c r="K9" s="3">
        <v>711</v>
      </c>
    </row>
    <row r="10" spans="1:12" x14ac:dyDescent="0.25">
      <c r="A10" s="3" t="s">
        <v>19</v>
      </c>
      <c r="B10" s="11">
        <v>275</v>
      </c>
      <c r="C10" s="12">
        <v>110</v>
      </c>
      <c r="D10" s="6">
        <v>4</v>
      </c>
      <c r="E10" s="5">
        <v>250</v>
      </c>
      <c r="F10" s="7">
        <v>250</v>
      </c>
      <c r="G10" s="7">
        <v>375</v>
      </c>
      <c r="H10" s="8">
        <v>375</v>
      </c>
      <c r="I10" s="6">
        <v>1250</v>
      </c>
      <c r="J10" s="6">
        <v>875</v>
      </c>
      <c r="K10" s="3">
        <v>531</v>
      </c>
    </row>
    <row r="11" spans="1:12" x14ac:dyDescent="0.25">
      <c r="A11" s="3" t="s">
        <v>20</v>
      </c>
      <c r="B11" s="11">
        <v>275</v>
      </c>
      <c r="C11" s="12">
        <v>110</v>
      </c>
      <c r="D11" s="6">
        <v>3</v>
      </c>
      <c r="E11" s="5">
        <v>250</v>
      </c>
      <c r="F11" s="7">
        <v>250</v>
      </c>
      <c r="G11" s="7">
        <v>250</v>
      </c>
      <c r="H11" s="8"/>
      <c r="I11" s="6">
        <v>750</v>
      </c>
      <c r="J11" s="6">
        <v>500</v>
      </c>
      <c r="K11" s="3">
        <v>376</v>
      </c>
    </row>
    <row r="12" spans="1:12" x14ac:dyDescent="0.25">
      <c r="A12" s="3" t="s">
        <v>21</v>
      </c>
      <c r="B12" s="11">
        <v>275</v>
      </c>
      <c r="C12" s="12">
        <v>132</v>
      </c>
      <c r="D12" s="6">
        <v>3</v>
      </c>
      <c r="E12" s="5">
        <v>120</v>
      </c>
      <c r="F12" s="7">
        <v>120</v>
      </c>
      <c r="G12" s="7">
        <v>275</v>
      </c>
      <c r="H12" s="8"/>
      <c r="I12" s="6">
        <v>515</v>
      </c>
      <c r="J12" s="6">
        <v>240</v>
      </c>
      <c r="K12" s="3">
        <v>196</v>
      </c>
    </row>
    <row r="13" spans="1:12" x14ac:dyDescent="0.25">
      <c r="A13" s="3" t="s">
        <v>22</v>
      </c>
      <c r="B13" s="11">
        <v>275</v>
      </c>
      <c r="C13" s="12">
        <v>132</v>
      </c>
      <c r="D13" s="6">
        <v>2</v>
      </c>
      <c r="E13" s="5">
        <v>250</v>
      </c>
      <c r="F13" s="7">
        <v>250</v>
      </c>
      <c r="G13" s="7"/>
      <c r="H13" s="8"/>
      <c r="I13" s="6">
        <v>500</v>
      </c>
      <c r="J13" s="6">
        <v>250</v>
      </c>
      <c r="K13" s="3">
        <v>140</v>
      </c>
    </row>
    <row r="14" spans="1:12" x14ac:dyDescent="0.25">
      <c r="A14" s="3" t="s">
        <v>23</v>
      </c>
      <c r="B14" s="11">
        <v>275</v>
      </c>
      <c r="C14" s="12">
        <v>132</v>
      </c>
      <c r="D14" s="6">
        <v>2</v>
      </c>
      <c r="E14" s="5">
        <v>300</v>
      </c>
      <c r="F14" s="7">
        <v>300</v>
      </c>
      <c r="G14" s="7"/>
      <c r="H14" s="8"/>
      <c r="I14" s="6">
        <v>600</v>
      </c>
      <c r="J14" s="6">
        <v>300</v>
      </c>
      <c r="K14" s="3">
        <v>180</v>
      </c>
    </row>
    <row r="15" spans="1:12" x14ac:dyDescent="0.25">
      <c r="A15" s="3" t="s">
        <v>24</v>
      </c>
      <c r="B15" s="11">
        <v>275</v>
      </c>
      <c r="C15" s="12">
        <v>132</v>
      </c>
      <c r="D15" s="6">
        <v>2</v>
      </c>
      <c r="E15" s="5">
        <v>375</v>
      </c>
      <c r="F15" s="7">
        <v>375</v>
      </c>
      <c r="G15" s="7"/>
      <c r="H15" s="8"/>
      <c r="I15" s="6">
        <v>750</v>
      </c>
      <c r="J15" s="6">
        <v>375</v>
      </c>
      <c r="K15" s="3">
        <v>343</v>
      </c>
    </row>
    <row r="16" spans="1:12" x14ac:dyDescent="0.25">
      <c r="A16" s="3" t="s">
        <v>24</v>
      </c>
      <c r="B16" s="11" t="s">
        <v>53</v>
      </c>
      <c r="C16" s="12">
        <v>110</v>
      </c>
      <c r="D16" s="6">
        <v>3</v>
      </c>
      <c r="E16" s="14">
        <v>120</v>
      </c>
      <c r="F16" s="7">
        <v>140</v>
      </c>
      <c r="G16" s="7"/>
      <c r="H16" s="8"/>
      <c r="I16" s="6">
        <v>260</v>
      </c>
      <c r="J16" s="6">
        <v>120</v>
      </c>
      <c r="K16" s="3">
        <v>76</v>
      </c>
    </row>
    <row r="17" spans="1:11" x14ac:dyDescent="0.25">
      <c r="A17" s="3" t="s">
        <v>25</v>
      </c>
      <c r="B17" s="11">
        <v>275</v>
      </c>
      <c r="C17" s="12">
        <v>132</v>
      </c>
      <c r="D17" s="6">
        <v>3</v>
      </c>
      <c r="E17" s="5">
        <v>200</v>
      </c>
      <c r="F17" s="7">
        <v>200</v>
      </c>
      <c r="G17" s="7"/>
      <c r="H17" s="8"/>
      <c r="I17" s="6">
        <v>400</v>
      </c>
      <c r="J17" s="6">
        <v>200</v>
      </c>
      <c r="K17" s="3">
        <v>162</v>
      </c>
    </row>
    <row r="18" spans="1:11" x14ac:dyDescent="0.25">
      <c r="A18" s="3" t="s">
        <v>26</v>
      </c>
      <c r="B18" s="11">
        <v>275</v>
      </c>
      <c r="C18" s="12">
        <v>132</v>
      </c>
      <c r="D18" s="6">
        <v>3</v>
      </c>
      <c r="E18" s="5">
        <v>200</v>
      </c>
      <c r="F18" s="7">
        <v>200</v>
      </c>
      <c r="G18" s="7">
        <v>250</v>
      </c>
      <c r="H18" s="8"/>
      <c r="I18" s="6">
        <v>650</v>
      </c>
      <c r="J18" s="6">
        <v>400</v>
      </c>
      <c r="K18" s="3">
        <v>338</v>
      </c>
    </row>
    <row r="19" spans="1:11" x14ac:dyDescent="0.25">
      <c r="A19" s="3" t="s">
        <v>27</v>
      </c>
      <c r="B19" s="11">
        <v>275</v>
      </c>
      <c r="C19" s="12">
        <v>132</v>
      </c>
      <c r="D19" s="6">
        <v>3</v>
      </c>
      <c r="E19" s="5">
        <v>250</v>
      </c>
      <c r="F19" s="7">
        <v>250</v>
      </c>
      <c r="G19" s="7">
        <v>250</v>
      </c>
      <c r="H19" s="8"/>
      <c r="I19" s="6">
        <v>750</v>
      </c>
      <c r="J19" s="6">
        <v>500</v>
      </c>
      <c r="K19" s="3">
        <v>116</v>
      </c>
    </row>
    <row r="20" spans="1:11" x14ac:dyDescent="0.25">
      <c r="A20" s="3" t="s">
        <v>28</v>
      </c>
      <c r="B20" s="11">
        <v>275</v>
      </c>
      <c r="C20" s="12">
        <v>110</v>
      </c>
      <c r="D20" s="6">
        <v>3</v>
      </c>
      <c r="E20" s="5">
        <v>250</v>
      </c>
      <c r="F20" s="7">
        <v>200</v>
      </c>
      <c r="G20" s="7">
        <v>200</v>
      </c>
      <c r="H20" s="8"/>
      <c r="I20" s="6">
        <v>650</v>
      </c>
      <c r="J20" s="6">
        <v>400</v>
      </c>
      <c r="K20" s="3">
        <v>83</v>
      </c>
    </row>
    <row r="21" spans="1:11" x14ac:dyDescent="0.25">
      <c r="A21" s="3" t="s">
        <v>28</v>
      </c>
      <c r="B21" s="11">
        <v>330</v>
      </c>
      <c r="C21" s="12">
        <v>275</v>
      </c>
      <c r="D21" s="6">
        <v>2</v>
      </c>
      <c r="E21" s="9">
        <v>1500</v>
      </c>
      <c r="F21" s="7">
        <v>1500</v>
      </c>
      <c r="G21" s="7"/>
      <c r="H21" s="8"/>
      <c r="I21" s="6">
        <v>3000</v>
      </c>
      <c r="J21" s="6">
        <v>1500</v>
      </c>
      <c r="K21" s="3">
        <v>1189</v>
      </c>
    </row>
    <row r="22" spans="1:11" x14ac:dyDescent="0.25">
      <c r="A22" s="3" t="s">
        <v>29</v>
      </c>
      <c r="B22" s="11">
        <v>275</v>
      </c>
      <c r="C22" s="12">
        <v>132</v>
      </c>
      <c r="D22" s="6">
        <v>2</v>
      </c>
      <c r="E22" s="9">
        <v>375</v>
      </c>
      <c r="F22" s="7">
        <v>375</v>
      </c>
      <c r="G22" s="7"/>
      <c r="H22" s="8"/>
      <c r="I22" s="6">
        <v>750</v>
      </c>
      <c r="J22" s="6">
        <v>375</v>
      </c>
      <c r="K22" s="3">
        <v>218</v>
      </c>
    </row>
    <row r="23" spans="1:11" x14ac:dyDescent="0.25">
      <c r="A23" s="3" t="s">
        <v>30</v>
      </c>
      <c r="B23" s="11">
        <v>275</v>
      </c>
      <c r="C23" s="12">
        <v>110</v>
      </c>
      <c r="D23" s="6">
        <v>2</v>
      </c>
      <c r="E23" s="5">
        <v>375</v>
      </c>
      <c r="F23" s="7">
        <v>375</v>
      </c>
      <c r="G23" s="7"/>
      <c r="H23" s="8"/>
      <c r="I23" s="6">
        <v>750</v>
      </c>
      <c r="J23" s="6">
        <v>375</v>
      </c>
      <c r="K23" s="3">
        <v>427</v>
      </c>
    </row>
    <row r="24" spans="1:11" x14ac:dyDescent="0.25">
      <c r="A24" s="3" t="s">
        <v>31</v>
      </c>
      <c r="B24" s="11">
        <v>275</v>
      </c>
      <c r="C24" s="12">
        <v>132</v>
      </c>
      <c r="D24" s="6">
        <v>2</v>
      </c>
      <c r="E24" s="9">
        <v>90</v>
      </c>
      <c r="F24" s="7">
        <v>90</v>
      </c>
      <c r="G24" s="7"/>
      <c r="H24" s="8"/>
      <c r="I24" s="6">
        <v>180</v>
      </c>
      <c r="J24" s="6">
        <v>90</v>
      </c>
      <c r="K24" s="3">
        <v>28</v>
      </c>
    </row>
    <row r="25" spans="1:11" x14ac:dyDescent="0.25">
      <c r="A25" s="3" t="s">
        <v>32</v>
      </c>
      <c r="B25" s="11">
        <v>275</v>
      </c>
      <c r="C25" s="12">
        <v>110</v>
      </c>
      <c r="D25" s="6">
        <v>2</v>
      </c>
      <c r="E25" s="5">
        <v>375</v>
      </c>
      <c r="F25" s="7">
        <v>375</v>
      </c>
      <c r="G25" s="7"/>
      <c r="H25" s="8"/>
      <c r="I25" s="6">
        <v>750</v>
      </c>
      <c r="J25" s="6">
        <v>375</v>
      </c>
      <c r="K25" s="3">
        <v>421</v>
      </c>
    </row>
    <row r="26" spans="1:11" x14ac:dyDescent="0.25">
      <c r="A26" s="3" t="s">
        <v>33</v>
      </c>
      <c r="B26" s="11">
        <v>275</v>
      </c>
      <c r="C26" s="12">
        <v>110</v>
      </c>
      <c r="D26" s="6">
        <v>2</v>
      </c>
      <c r="E26" s="5">
        <v>375</v>
      </c>
      <c r="F26" s="7">
        <v>375</v>
      </c>
      <c r="G26" s="7"/>
      <c r="H26" s="8"/>
      <c r="I26" s="6">
        <v>750</v>
      </c>
      <c r="J26" s="6">
        <v>375</v>
      </c>
      <c r="K26" s="3">
        <v>447</v>
      </c>
    </row>
    <row r="27" spans="1:11" x14ac:dyDescent="0.25">
      <c r="A27" s="3" t="s">
        <v>34</v>
      </c>
      <c r="B27" s="11">
        <v>275</v>
      </c>
      <c r="C27" s="12">
        <v>132</v>
      </c>
      <c r="D27" s="6">
        <v>1</v>
      </c>
      <c r="E27" s="5">
        <v>250</v>
      </c>
      <c r="F27" s="7"/>
      <c r="G27" s="7"/>
      <c r="H27" s="8"/>
      <c r="I27" s="6">
        <v>250</v>
      </c>
      <c r="J27" s="6">
        <v>0</v>
      </c>
      <c r="K27" s="3">
        <v>146</v>
      </c>
    </row>
    <row r="28" spans="1:11" x14ac:dyDescent="0.25">
      <c r="A28" s="3" t="s">
        <v>35</v>
      </c>
      <c r="B28" s="11">
        <v>275</v>
      </c>
      <c r="C28" s="12">
        <v>110</v>
      </c>
      <c r="D28" s="6">
        <v>2</v>
      </c>
      <c r="E28" s="9">
        <v>375</v>
      </c>
      <c r="F28" s="7">
        <v>375</v>
      </c>
      <c r="G28" s="7"/>
      <c r="H28" s="8"/>
      <c r="I28" s="6">
        <v>750</v>
      </c>
      <c r="J28" s="6">
        <v>375</v>
      </c>
      <c r="K28" s="3">
        <v>435</v>
      </c>
    </row>
    <row r="29" spans="1:11" x14ac:dyDescent="0.25">
      <c r="A29" s="3" t="s">
        <v>36</v>
      </c>
      <c r="B29" s="11">
        <v>275</v>
      </c>
      <c r="C29" s="12">
        <v>132</v>
      </c>
      <c r="D29" s="6">
        <v>2</v>
      </c>
      <c r="E29" s="9">
        <v>200</v>
      </c>
      <c r="F29" s="7">
        <v>200</v>
      </c>
      <c r="G29" s="7"/>
      <c r="H29" s="8"/>
      <c r="I29" s="6">
        <v>400</v>
      </c>
      <c r="J29" s="6">
        <v>200</v>
      </c>
      <c r="K29" s="3">
        <v>59</v>
      </c>
    </row>
    <row r="30" spans="1:11" x14ac:dyDescent="0.25">
      <c r="A30" s="3" t="s">
        <v>37</v>
      </c>
      <c r="B30" s="11">
        <v>275</v>
      </c>
      <c r="C30" s="12">
        <v>132</v>
      </c>
      <c r="D30" s="6">
        <v>1</v>
      </c>
      <c r="E30" s="5">
        <v>375</v>
      </c>
      <c r="F30" s="7"/>
      <c r="G30" s="7"/>
      <c r="H30" s="8"/>
      <c r="I30" s="6">
        <v>375</v>
      </c>
      <c r="J30" s="6">
        <v>0</v>
      </c>
      <c r="K30" s="3">
        <v>26</v>
      </c>
    </row>
    <row r="31" spans="1:11" x14ac:dyDescent="0.25">
      <c r="A31" s="3" t="s">
        <v>38</v>
      </c>
      <c r="B31" s="11">
        <v>275</v>
      </c>
      <c r="C31" s="12">
        <v>110</v>
      </c>
      <c r="D31" s="6">
        <v>1</v>
      </c>
      <c r="E31" s="5">
        <v>375</v>
      </c>
      <c r="F31" s="7"/>
      <c r="G31" s="7"/>
      <c r="H31" s="8"/>
      <c r="I31" s="6">
        <v>375</v>
      </c>
      <c r="J31" s="6">
        <v>0</v>
      </c>
      <c r="K31" s="3">
        <v>186</v>
      </c>
    </row>
    <row r="32" spans="1:11" x14ac:dyDescent="0.25">
      <c r="A32" s="3" t="s">
        <v>39</v>
      </c>
      <c r="B32" s="11">
        <v>275</v>
      </c>
      <c r="C32" s="12">
        <v>132</v>
      </c>
      <c r="D32" s="6">
        <v>2</v>
      </c>
      <c r="E32" s="9">
        <v>375</v>
      </c>
      <c r="F32" s="7">
        <v>375</v>
      </c>
      <c r="G32" s="7"/>
      <c r="H32" s="8"/>
      <c r="I32" s="6">
        <v>750</v>
      </c>
      <c r="J32" s="6">
        <v>375</v>
      </c>
      <c r="K32" s="3">
        <v>191</v>
      </c>
    </row>
    <row r="33" spans="1:11" x14ac:dyDescent="0.25">
      <c r="A33" s="3" t="s">
        <v>40</v>
      </c>
      <c r="B33" s="11">
        <v>275</v>
      </c>
      <c r="C33" s="12">
        <v>132</v>
      </c>
      <c r="D33" s="6">
        <v>2</v>
      </c>
      <c r="E33" s="5">
        <v>375</v>
      </c>
      <c r="F33" s="7">
        <v>375</v>
      </c>
      <c r="G33" s="7"/>
      <c r="H33" s="8"/>
      <c r="I33" s="6">
        <v>750</v>
      </c>
      <c r="J33" s="6">
        <v>375</v>
      </c>
      <c r="K33" s="3">
        <v>81</v>
      </c>
    </row>
    <row r="34" spans="1:11" x14ac:dyDescent="0.25">
      <c r="A34" s="3" t="s">
        <v>41</v>
      </c>
      <c r="B34" s="11">
        <v>275</v>
      </c>
      <c r="C34" s="13">
        <v>110</v>
      </c>
      <c r="D34" s="6">
        <v>1</v>
      </c>
      <c r="E34" s="5">
        <v>375</v>
      </c>
      <c r="F34" s="7"/>
      <c r="G34" s="7"/>
      <c r="H34" s="8"/>
      <c r="I34" s="6">
        <v>375</v>
      </c>
      <c r="J34" s="6">
        <v>0</v>
      </c>
      <c r="K34" s="3">
        <v>194</v>
      </c>
    </row>
    <row r="35" spans="1:11" x14ac:dyDescent="0.25">
      <c r="A35" s="3" t="s">
        <v>42</v>
      </c>
      <c r="B35" s="11">
        <v>275</v>
      </c>
      <c r="C35" s="12">
        <v>132</v>
      </c>
      <c r="D35" s="6">
        <v>2</v>
      </c>
      <c r="E35" s="5">
        <v>350</v>
      </c>
      <c r="F35" s="7">
        <v>350</v>
      </c>
      <c r="G35" s="7"/>
      <c r="H35" s="8"/>
      <c r="I35" s="6">
        <v>700</v>
      </c>
      <c r="J35" s="6">
        <v>350</v>
      </c>
      <c r="K35" s="3">
        <v>118</v>
      </c>
    </row>
    <row r="36" spans="1:11" x14ac:dyDescent="0.25">
      <c r="A36" s="3" t="s">
        <v>43</v>
      </c>
      <c r="B36" s="11">
        <v>330</v>
      </c>
      <c r="C36" s="12">
        <v>275</v>
      </c>
      <c r="D36" s="6">
        <v>2</v>
      </c>
      <c r="E36" s="5">
        <v>1125</v>
      </c>
      <c r="F36" s="7">
        <v>1125</v>
      </c>
      <c r="G36" s="7"/>
      <c r="H36" s="8"/>
      <c r="I36" s="6">
        <v>2250</v>
      </c>
      <c r="J36" s="6">
        <v>1125</v>
      </c>
      <c r="K36" s="3">
        <v>440</v>
      </c>
    </row>
    <row r="37" spans="1:11" x14ac:dyDescent="0.25">
      <c r="A37" s="3" t="s">
        <v>44</v>
      </c>
      <c r="B37" s="11">
        <v>330</v>
      </c>
      <c r="C37" s="12">
        <v>132</v>
      </c>
      <c r="D37" s="6">
        <v>1</v>
      </c>
      <c r="E37" s="5">
        <v>100</v>
      </c>
      <c r="F37" s="7"/>
      <c r="G37" s="7"/>
      <c r="H37" s="8"/>
      <c r="I37" s="6">
        <v>100</v>
      </c>
      <c r="J37" s="6">
        <v>0</v>
      </c>
      <c r="K37" s="3">
        <v>12</v>
      </c>
    </row>
    <row r="38" spans="1:11" x14ac:dyDescent="0.25">
      <c r="I38" s="23">
        <f>SUM(I7:I37)</f>
        <v>22530</v>
      </c>
      <c r="J38" s="23">
        <f>SUM(J7:J37)</f>
        <v>11250</v>
      </c>
      <c r="K38" s="1">
        <f>SUM(K7:K37)</f>
        <v>8333</v>
      </c>
    </row>
    <row r="39" spans="1:11" x14ac:dyDescent="0.25">
      <c r="I39" s="1">
        <f>K38/I38</f>
        <v>0.36986240568131379</v>
      </c>
      <c r="J39" s="1">
        <f>K38/J38</f>
        <v>0.7407111111111111</v>
      </c>
    </row>
  </sheetData>
  <mergeCells count="5">
    <mergeCell ref="B5:C6"/>
    <mergeCell ref="A5:A6"/>
    <mergeCell ref="D5:D6"/>
    <mergeCell ref="E5:H5"/>
    <mergeCell ref="E6:H6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9"/>
  <sheetViews>
    <sheetView tabSelected="1" workbookViewId="0">
      <selection activeCell="A220" sqref="A220:B220"/>
    </sheetView>
  </sheetViews>
  <sheetFormatPr defaultRowHeight="15" x14ac:dyDescent="0.25"/>
  <cols>
    <col min="1" max="5" width="16" customWidth="1"/>
    <col min="6" max="6" width="24" customWidth="1"/>
    <col min="7" max="7" width="27.5703125" customWidth="1"/>
    <col min="8" max="8" width="9.140625" style="32"/>
  </cols>
  <sheetData>
    <row r="1" spans="1:10" x14ac:dyDescent="0.25">
      <c r="A1" t="s">
        <v>7</v>
      </c>
    </row>
    <row r="2" spans="1:10" x14ac:dyDescent="0.25">
      <c r="A2" t="s">
        <v>10</v>
      </c>
    </row>
    <row r="3" spans="1:10" x14ac:dyDescent="0.25">
      <c r="A3" t="s">
        <v>11</v>
      </c>
    </row>
    <row r="5" spans="1:10" ht="24" customHeight="1" x14ac:dyDescent="0.25">
      <c r="A5" s="18"/>
      <c r="B5" s="21"/>
      <c r="C5" s="26"/>
      <c r="D5" s="20" t="s">
        <v>14</v>
      </c>
      <c r="E5" s="19"/>
      <c r="F5" s="18" t="s">
        <v>51</v>
      </c>
      <c r="G5" s="18" t="s">
        <v>50</v>
      </c>
      <c r="H5" s="32" t="s">
        <v>52</v>
      </c>
    </row>
    <row r="6" spans="1:10" x14ac:dyDescent="0.25">
      <c r="A6" s="15" t="s">
        <v>12</v>
      </c>
      <c r="B6" s="17" t="s">
        <v>13</v>
      </c>
      <c r="C6" s="16" t="s">
        <v>49</v>
      </c>
      <c r="D6" s="25" t="s">
        <v>15</v>
      </c>
      <c r="E6" s="24" t="s">
        <v>48</v>
      </c>
      <c r="F6" s="15" t="s">
        <v>47</v>
      </c>
      <c r="G6" s="15" t="s">
        <v>46</v>
      </c>
    </row>
    <row r="7" spans="1:10" x14ac:dyDescent="0.25">
      <c r="A7" s="27" t="s">
        <v>56</v>
      </c>
      <c r="B7" s="27">
        <v>110</v>
      </c>
      <c r="C7" s="27">
        <v>7.3</v>
      </c>
      <c r="D7" s="27">
        <v>144</v>
      </c>
      <c r="E7" s="27">
        <v>159</v>
      </c>
      <c r="F7" s="27" t="s">
        <v>45</v>
      </c>
      <c r="G7" s="27">
        <v>111</v>
      </c>
      <c r="H7" s="32">
        <f>+G7/D7</f>
        <v>0.77083333333333337</v>
      </c>
      <c r="J7" s="30">
        <v>0</v>
      </c>
    </row>
    <row r="8" spans="1:10" x14ac:dyDescent="0.25">
      <c r="A8" s="27" t="s">
        <v>57</v>
      </c>
      <c r="B8" s="28">
        <v>110</v>
      </c>
      <c r="C8" s="28">
        <v>4.5</v>
      </c>
      <c r="D8" s="28">
        <v>144</v>
      </c>
      <c r="E8" s="28">
        <v>159</v>
      </c>
      <c r="F8" s="28" t="s">
        <v>45</v>
      </c>
      <c r="G8" s="28">
        <v>8</v>
      </c>
      <c r="H8" s="32">
        <f t="shared" ref="H8:H71" si="0">+G8/D8</f>
        <v>5.5555555555555552E-2</v>
      </c>
      <c r="J8" s="30">
        <v>0</v>
      </c>
    </row>
    <row r="9" spans="1:10" x14ac:dyDescent="0.25">
      <c r="A9" s="27" t="s">
        <v>58</v>
      </c>
      <c r="B9" s="28">
        <v>110</v>
      </c>
      <c r="C9" s="28">
        <v>19.3</v>
      </c>
      <c r="D9" s="28">
        <v>144</v>
      </c>
      <c r="E9" s="28">
        <v>159</v>
      </c>
      <c r="F9" s="28" t="s">
        <v>45</v>
      </c>
      <c r="G9" s="28">
        <v>62</v>
      </c>
      <c r="H9" s="32">
        <f t="shared" si="0"/>
        <v>0.43055555555555558</v>
      </c>
      <c r="I9" s="29">
        <v>1</v>
      </c>
      <c r="J9" s="30">
        <v>1.3888888888888888E-2</v>
      </c>
    </row>
    <row r="10" spans="1:10" x14ac:dyDescent="0.25">
      <c r="A10" s="27" t="s">
        <v>59</v>
      </c>
      <c r="B10" s="28">
        <v>110</v>
      </c>
      <c r="C10" s="28">
        <v>12.1</v>
      </c>
      <c r="D10" s="28">
        <v>144</v>
      </c>
      <c r="E10" s="28">
        <v>159</v>
      </c>
      <c r="F10" s="28" t="s">
        <v>45</v>
      </c>
      <c r="G10" s="28">
        <v>44</v>
      </c>
      <c r="H10" s="32">
        <f t="shared" si="0"/>
        <v>0.30555555555555558</v>
      </c>
      <c r="I10" s="29">
        <v>2</v>
      </c>
      <c r="J10" s="30">
        <v>1.4778325123152709E-2</v>
      </c>
    </row>
    <row r="11" spans="1:10" x14ac:dyDescent="0.25">
      <c r="A11" s="27" t="s">
        <v>60</v>
      </c>
      <c r="B11" s="28">
        <v>110</v>
      </c>
      <c r="C11" s="28">
        <v>6.1</v>
      </c>
      <c r="D11" s="28">
        <v>144</v>
      </c>
      <c r="E11" s="28">
        <v>159</v>
      </c>
      <c r="F11" s="28" t="s">
        <v>45</v>
      </c>
      <c r="G11" s="28">
        <v>48</v>
      </c>
      <c r="H11" s="32">
        <f t="shared" si="0"/>
        <v>0.33333333333333331</v>
      </c>
      <c r="I11" s="29">
        <v>3</v>
      </c>
      <c r="J11" s="30">
        <v>1.7241379310344827E-2</v>
      </c>
    </row>
    <row r="12" spans="1:10" x14ac:dyDescent="0.25">
      <c r="A12" s="27" t="s">
        <v>61</v>
      </c>
      <c r="B12" s="28">
        <v>110</v>
      </c>
      <c r="C12" s="28">
        <v>4.9000000000000004</v>
      </c>
      <c r="D12" s="28">
        <v>144</v>
      </c>
      <c r="E12" s="28">
        <v>159</v>
      </c>
      <c r="F12" s="28" t="s">
        <v>45</v>
      </c>
      <c r="G12" s="28">
        <v>5</v>
      </c>
      <c r="H12" s="32">
        <f t="shared" si="0"/>
        <v>3.4722222222222224E-2</v>
      </c>
      <c r="I12" s="29">
        <v>4</v>
      </c>
      <c r="J12" s="30">
        <v>1.9704433497536946E-2</v>
      </c>
    </row>
    <row r="13" spans="1:10" x14ac:dyDescent="0.25">
      <c r="A13" s="27" t="s">
        <v>62</v>
      </c>
      <c r="B13" s="28">
        <v>110</v>
      </c>
      <c r="C13" s="28">
        <v>8.3000000000000007</v>
      </c>
      <c r="D13" s="28">
        <v>144</v>
      </c>
      <c r="E13" s="28">
        <v>159</v>
      </c>
      <c r="F13" s="28" t="s">
        <v>45</v>
      </c>
      <c r="G13" s="28">
        <v>4</v>
      </c>
      <c r="H13" s="32">
        <f t="shared" si="0"/>
        <v>2.7777777777777776E-2</v>
      </c>
      <c r="I13" s="29">
        <v>5</v>
      </c>
      <c r="J13" s="30">
        <v>2.2598870056497175E-2</v>
      </c>
    </row>
    <row r="14" spans="1:10" x14ac:dyDescent="0.25">
      <c r="A14" s="27" t="s">
        <v>63</v>
      </c>
      <c r="B14" s="28">
        <v>110</v>
      </c>
      <c r="C14" s="28">
        <v>12.5</v>
      </c>
      <c r="D14" s="28">
        <v>137</v>
      </c>
      <c r="E14" s="28">
        <v>153</v>
      </c>
      <c r="F14" s="28" t="s">
        <v>45</v>
      </c>
      <c r="G14" s="28">
        <v>89</v>
      </c>
      <c r="H14" s="32">
        <f t="shared" si="0"/>
        <v>0.64963503649635035</v>
      </c>
      <c r="I14" s="29">
        <v>6</v>
      </c>
      <c r="J14" s="30">
        <v>2.7777777777777776E-2</v>
      </c>
    </row>
    <row r="15" spans="1:10" x14ac:dyDescent="0.25">
      <c r="A15" s="27" t="s">
        <v>64</v>
      </c>
      <c r="B15" s="28">
        <v>110</v>
      </c>
      <c r="C15" s="28">
        <v>12.5</v>
      </c>
      <c r="D15" s="28">
        <v>137</v>
      </c>
      <c r="E15" s="28">
        <v>153</v>
      </c>
      <c r="F15" s="28" t="s">
        <v>45</v>
      </c>
      <c r="G15" s="28">
        <v>88</v>
      </c>
      <c r="H15" s="32">
        <f t="shared" si="0"/>
        <v>0.64233576642335766</v>
      </c>
      <c r="I15" s="29">
        <v>7</v>
      </c>
      <c r="J15" s="30">
        <v>3.4722222222222224E-2</v>
      </c>
    </row>
    <row r="16" spans="1:10" x14ac:dyDescent="0.25">
      <c r="A16" s="27" t="s">
        <v>65</v>
      </c>
      <c r="B16" s="28">
        <v>110</v>
      </c>
      <c r="C16" s="28">
        <v>34.4</v>
      </c>
      <c r="D16" s="28">
        <v>218</v>
      </c>
      <c r="E16" s="28">
        <v>248</v>
      </c>
      <c r="F16" s="28" t="s">
        <v>45</v>
      </c>
      <c r="G16" s="28">
        <v>127</v>
      </c>
      <c r="H16" s="32">
        <f t="shared" si="0"/>
        <v>0.58256880733944949</v>
      </c>
      <c r="I16" s="29">
        <v>8</v>
      </c>
      <c r="J16" s="30">
        <v>3.5211267605633804E-2</v>
      </c>
    </row>
    <row r="17" spans="1:10" x14ac:dyDescent="0.25">
      <c r="A17" s="27" t="s">
        <v>66</v>
      </c>
      <c r="B17" s="28">
        <v>110</v>
      </c>
      <c r="C17" s="28">
        <v>34.4</v>
      </c>
      <c r="D17" s="28">
        <v>218</v>
      </c>
      <c r="E17" s="28">
        <v>248</v>
      </c>
      <c r="F17" s="28" t="s">
        <v>45</v>
      </c>
      <c r="G17" s="28">
        <v>126</v>
      </c>
      <c r="H17" s="32">
        <f t="shared" si="0"/>
        <v>0.57798165137614677</v>
      </c>
      <c r="I17" s="29">
        <v>9</v>
      </c>
      <c r="J17" s="30">
        <v>0.04</v>
      </c>
    </row>
    <row r="18" spans="1:10" x14ac:dyDescent="0.25">
      <c r="A18" s="27" t="s">
        <v>67</v>
      </c>
      <c r="B18" s="28">
        <v>110</v>
      </c>
      <c r="C18" s="28">
        <v>7.6</v>
      </c>
      <c r="D18" s="28">
        <v>144</v>
      </c>
      <c r="E18" s="28">
        <v>159</v>
      </c>
      <c r="F18" s="28" t="s">
        <v>45</v>
      </c>
      <c r="G18" s="28">
        <v>18</v>
      </c>
      <c r="H18" s="32">
        <f t="shared" si="0"/>
        <v>0.125</v>
      </c>
      <c r="I18" s="29">
        <v>10</v>
      </c>
      <c r="J18" s="30">
        <v>5.5555555555555552E-2</v>
      </c>
    </row>
    <row r="19" spans="1:10" x14ac:dyDescent="0.25">
      <c r="A19" s="27" t="s">
        <v>68</v>
      </c>
      <c r="B19" s="28">
        <v>110</v>
      </c>
      <c r="C19" s="28">
        <v>19.100000000000001</v>
      </c>
      <c r="D19" s="28">
        <v>184</v>
      </c>
      <c r="E19" s="28">
        <v>206</v>
      </c>
      <c r="F19" s="28" t="s">
        <v>45</v>
      </c>
      <c r="G19" s="28">
        <v>13</v>
      </c>
      <c r="H19" s="32">
        <f t="shared" si="0"/>
        <v>7.0652173913043473E-2</v>
      </c>
      <c r="I19" s="29">
        <v>11</v>
      </c>
      <c r="J19" s="30">
        <v>5.6066176470588237E-2</v>
      </c>
    </row>
    <row r="20" spans="1:10" x14ac:dyDescent="0.25">
      <c r="A20" s="27" t="s">
        <v>69</v>
      </c>
      <c r="B20" s="28">
        <v>110</v>
      </c>
      <c r="C20" s="28">
        <v>13.1</v>
      </c>
      <c r="D20" s="28">
        <v>131</v>
      </c>
      <c r="E20" s="28">
        <v>143</v>
      </c>
      <c r="F20" s="28" t="s">
        <v>45</v>
      </c>
      <c r="G20" s="28">
        <v>10</v>
      </c>
      <c r="H20" s="32">
        <f t="shared" si="0"/>
        <v>7.6335877862595422E-2</v>
      </c>
      <c r="I20" s="29">
        <v>12</v>
      </c>
      <c r="J20" s="30">
        <v>5.6338028169014086E-2</v>
      </c>
    </row>
    <row r="21" spans="1:10" x14ac:dyDescent="0.25">
      <c r="A21" s="27" t="s">
        <v>70</v>
      </c>
      <c r="B21" s="28">
        <v>110</v>
      </c>
      <c r="C21" s="28">
        <v>13.1</v>
      </c>
      <c r="D21" s="28">
        <v>131</v>
      </c>
      <c r="E21" s="28">
        <v>143</v>
      </c>
      <c r="F21" s="28" t="s">
        <v>45</v>
      </c>
      <c r="G21" s="28">
        <v>10</v>
      </c>
      <c r="H21" s="32">
        <f t="shared" si="0"/>
        <v>7.6335877862595422E-2</v>
      </c>
      <c r="I21" s="29">
        <v>13</v>
      </c>
      <c r="J21" s="30">
        <v>6.0661764705882353E-2</v>
      </c>
    </row>
    <row r="22" spans="1:10" x14ac:dyDescent="0.25">
      <c r="A22" s="27" t="s">
        <v>71</v>
      </c>
      <c r="B22" s="28">
        <v>132</v>
      </c>
      <c r="C22" s="28">
        <v>15.8</v>
      </c>
      <c r="D22" s="28">
        <v>383</v>
      </c>
      <c r="E22" s="28">
        <v>425</v>
      </c>
      <c r="F22" s="28" t="s">
        <v>45</v>
      </c>
      <c r="G22" s="28">
        <v>82</v>
      </c>
      <c r="H22" s="32">
        <f t="shared" si="0"/>
        <v>0.21409921671018275</v>
      </c>
      <c r="I22" s="29">
        <v>14</v>
      </c>
      <c r="J22" s="30">
        <v>7.0652173913043473E-2</v>
      </c>
    </row>
    <row r="23" spans="1:10" x14ac:dyDescent="0.25">
      <c r="A23" s="27" t="s">
        <v>72</v>
      </c>
      <c r="B23" s="28">
        <v>132</v>
      </c>
      <c r="C23" s="28">
        <v>3.8</v>
      </c>
      <c r="D23" s="28">
        <v>383</v>
      </c>
      <c r="E23" s="28">
        <v>425</v>
      </c>
      <c r="F23" s="28" t="s">
        <v>45</v>
      </c>
      <c r="G23" s="28">
        <v>86</v>
      </c>
      <c r="H23" s="32">
        <f t="shared" si="0"/>
        <v>0.22454308093994779</v>
      </c>
      <c r="I23" s="29">
        <v>15</v>
      </c>
      <c r="J23" s="30">
        <v>7.2992700729927001E-2</v>
      </c>
    </row>
    <row r="24" spans="1:10" x14ac:dyDescent="0.25">
      <c r="A24" s="27" t="s">
        <v>73</v>
      </c>
      <c r="B24" s="28">
        <v>110</v>
      </c>
      <c r="C24" s="28">
        <v>12.2</v>
      </c>
      <c r="D24" s="28">
        <v>144</v>
      </c>
      <c r="E24" s="28">
        <v>159</v>
      </c>
      <c r="F24" s="28" t="s">
        <v>45</v>
      </c>
      <c r="G24" s="28">
        <v>48</v>
      </c>
      <c r="H24" s="32">
        <f t="shared" si="0"/>
        <v>0.33333333333333331</v>
      </c>
      <c r="I24" s="29">
        <v>16</v>
      </c>
      <c r="J24" s="30">
        <v>7.2992700729927001E-2</v>
      </c>
    </row>
    <row r="25" spans="1:10" x14ac:dyDescent="0.25">
      <c r="A25" s="27" t="s">
        <v>74</v>
      </c>
      <c r="B25" s="28">
        <v>110</v>
      </c>
      <c r="C25" s="28">
        <v>17.399999999999999</v>
      </c>
      <c r="D25" s="28">
        <v>144</v>
      </c>
      <c r="E25" s="28">
        <v>159</v>
      </c>
      <c r="F25" s="28" t="s">
        <v>45</v>
      </c>
      <c r="G25" s="28">
        <v>34</v>
      </c>
      <c r="H25" s="32">
        <f t="shared" si="0"/>
        <v>0.2361111111111111</v>
      </c>
      <c r="I25" s="29">
        <v>17</v>
      </c>
      <c r="J25" s="30">
        <v>7.3624595469255663E-2</v>
      </c>
    </row>
    <row r="26" spans="1:10" x14ac:dyDescent="0.25">
      <c r="A26" s="27" t="s">
        <v>75</v>
      </c>
      <c r="B26" s="28">
        <v>132</v>
      </c>
      <c r="C26" s="28">
        <v>67.7</v>
      </c>
      <c r="D26" s="28">
        <v>137</v>
      </c>
      <c r="E26" s="28">
        <v>159</v>
      </c>
      <c r="F26" s="28" t="s">
        <v>45</v>
      </c>
      <c r="G26" s="28">
        <v>15</v>
      </c>
      <c r="H26" s="32">
        <f t="shared" si="0"/>
        <v>0.10948905109489052</v>
      </c>
      <c r="I26" s="29">
        <v>18</v>
      </c>
      <c r="J26" s="30">
        <v>7.4433656957928807E-2</v>
      </c>
    </row>
    <row r="27" spans="1:10" x14ac:dyDescent="0.25">
      <c r="A27" s="27" t="s">
        <v>76</v>
      </c>
      <c r="B27" s="28">
        <v>110</v>
      </c>
      <c r="C27" s="28">
        <v>7.7</v>
      </c>
      <c r="D27" s="28">
        <v>144</v>
      </c>
      <c r="E27" s="28">
        <v>159</v>
      </c>
      <c r="F27" s="28" t="s">
        <v>45</v>
      </c>
      <c r="G27" s="28">
        <v>44</v>
      </c>
      <c r="H27" s="32">
        <f t="shared" si="0"/>
        <v>0.30555555555555558</v>
      </c>
      <c r="I27" s="29">
        <v>19</v>
      </c>
      <c r="J27" s="30">
        <v>7.6086956521739135E-2</v>
      </c>
    </row>
    <row r="28" spans="1:10" x14ac:dyDescent="0.25">
      <c r="A28" s="27" t="s">
        <v>77</v>
      </c>
      <c r="B28" s="28">
        <v>110</v>
      </c>
      <c r="C28" s="28">
        <v>19.100000000000001</v>
      </c>
      <c r="D28" s="28">
        <v>184</v>
      </c>
      <c r="E28" s="28">
        <v>206</v>
      </c>
      <c r="F28" s="28" t="s">
        <v>45</v>
      </c>
      <c r="G28" s="28">
        <v>14</v>
      </c>
      <c r="H28" s="32">
        <f t="shared" si="0"/>
        <v>7.6086956521739135E-2</v>
      </c>
      <c r="I28" s="29">
        <v>20</v>
      </c>
      <c r="J28" s="30">
        <v>7.6335877862595422E-2</v>
      </c>
    </row>
    <row r="29" spans="1:10" x14ac:dyDescent="0.25">
      <c r="A29" s="27" t="s">
        <v>78</v>
      </c>
      <c r="B29" s="28">
        <v>275</v>
      </c>
      <c r="C29" s="28">
        <v>23.5</v>
      </c>
      <c r="D29" s="28">
        <v>1150</v>
      </c>
      <c r="E29" s="28">
        <v>1285</v>
      </c>
      <c r="F29" s="28" t="s">
        <v>45</v>
      </c>
      <c r="G29" s="28">
        <v>399</v>
      </c>
      <c r="H29" s="32">
        <f t="shared" si="0"/>
        <v>0.34695652173913044</v>
      </c>
      <c r="I29" s="29">
        <v>21</v>
      </c>
      <c r="J29" s="30">
        <v>7.6335877862595422E-2</v>
      </c>
    </row>
    <row r="30" spans="1:10" x14ac:dyDescent="0.25">
      <c r="A30" s="27" t="s">
        <v>79</v>
      </c>
      <c r="B30" s="28">
        <v>275</v>
      </c>
      <c r="C30" s="28">
        <v>16.2</v>
      </c>
      <c r="D30" s="28">
        <v>506</v>
      </c>
      <c r="E30" s="28">
        <v>592</v>
      </c>
      <c r="F30" s="28" t="s">
        <v>45</v>
      </c>
      <c r="G30" s="28">
        <v>168</v>
      </c>
      <c r="H30" s="32">
        <f t="shared" si="0"/>
        <v>0.33201581027667987</v>
      </c>
      <c r="I30" s="29">
        <v>22</v>
      </c>
      <c r="J30" s="30">
        <v>8.0100125156445559E-2</v>
      </c>
    </row>
    <row r="31" spans="1:10" x14ac:dyDescent="0.25">
      <c r="A31" s="27" t="s">
        <v>80</v>
      </c>
      <c r="B31" s="28">
        <v>275</v>
      </c>
      <c r="C31" s="28">
        <v>16.600000000000001</v>
      </c>
      <c r="D31" s="28">
        <v>506</v>
      </c>
      <c r="E31" s="28">
        <v>592</v>
      </c>
      <c r="F31" s="28" t="s">
        <v>45</v>
      </c>
      <c r="G31" s="28">
        <v>171</v>
      </c>
      <c r="H31" s="32">
        <f t="shared" si="0"/>
        <v>0.33794466403162055</v>
      </c>
      <c r="I31" s="29">
        <v>23</v>
      </c>
      <c r="J31" s="30">
        <v>9.6018735362997654E-2</v>
      </c>
    </row>
    <row r="32" spans="1:10" x14ac:dyDescent="0.25">
      <c r="A32" s="27" t="s">
        <v>81</v>
      </c>
      <c r="B32" s="28">
        <v>275</v>
      </c>
      <c r="C32" s="28">
        <v>159.6</v>
      </c>
      <c r="D32" s="28">
        <v>799</v>
      </c>
      <c r="E32" s="28">
        <v>885</v>
      </c>
      <c r="F32" s="28" t="s">
        <v>45</v>
      </c>
      <c r="G32" s="28">
        <v>64</v>
      </c>
      <c r="H32" s="32">
        <f t="shared" si="0"/>
        <v>8.0100125156445559E-2</v>
      </c>
      <c r="I32" s="29">
        <v>24</v>
      </c>
      <c r="J32" s="30">
        <v>9.7560975609756101E-2</v>
      </c>
    </row>
    <row r="33" spans="1:10" x14ac:dyDescent="0.25">
      <c r="A33" s="27" t="s">
        <v>82</v>
      </c>
      <c r="B33" s="28">
        <v>275</v>
      </c>
      <c r="C33" s="28">
        <v>77.5</v>
      </c>
      <c r="D33" s="28">
        <v>799</v>
      </c>
      <c r="E33" s="28">
        <v>885</v>
      </c>
      <c r="F33" s="28" t="s">
        <v>45</v>
      </c>
      <c r="G33" s="28">
        <v>143</v>
      </c>
      <c r="H33" s="32">
        <f t="shared" si="0"/>
        <v>0.17897371714643304</v>
      </c>
      <c r="I33" s="29">
        <v>25</v>
      </c>
      <c r="J33" s="30">
        <v>9.7560975609756101E-2</v>
      </c>
    </row>
    <row r="34" spans="1:10" x14ac:dyDescent="0.25">
      <c r="A34" s="27" t="s">
        <v>83</v>
      </c>
      <c r="B34" s="28">
        <v>275</v>
      </c>
      <c r="C34" s="28">
        <v>51.8</v>
      </c>
      <c r="D34" s="28">
        <v>656</v>
      </c>
      <c r="E34" s="28">
        <v>763</v>
      </c>
      <c r="F34" s="28" t="s">
        <v>45</v>
      </c>
      <c r="G34" s="28">
        <v>166</v>
      </c>
      <c r="H34" s="32">
        <f t="shared" si="0"/>
        <v>0.25304878048780488</v>
      </c>
      <c r="I34" s="29">
        <v>26</v>
      </c>
      <c r="J34" s="30">
        <v>9.8591549295774641E-2</v>
      </c>
    </row>
    <row r="35" spans="1:10" x14ac:dyDescent="0.25">
      <c r="A35" s="27" t="s">
        <v>84</v>
      </c>
      <c r="B35" s="28">
        <v>275</v>
      </c>
      <c r="C35" s="28">
        <v>95.7</v>
      </c>
      <c r="D35" s="28">
        <v>799</v>
      </c>
      <c r="E35" s="28">
        <v>885</v>
      </c>
      <c r="F35" s="28" t="s">
        <v>45</v>
      </c>
      <c r="G35" s="28">
        <v>203</v>
      </c>
      <c r="H35" s="32">
        <f t="shared" si="0"/>
        <v>0.25406758448060074</v>
      </c>
      <c r="I35" s="29">
        <v>27</v>
      </c>
      <c r="J35" s="30">
        <v>9.9893730074388953E-2</v>
      </c>
    </row>
    <row r="36" spans="1:10" x14ac:dyDescent="0.25">
      <c r="A36" s="27" t="s">
        <v>85</v>
      </c>
      <c r="B36" s="28">
        <v>275</v>
      </c>
      <c r="C36" s="28">
        <v>44.5</v>
      </c>
      <c r="D36" s="28">
        <v>496</v>
      </c>
      <c r="E36" s="28">
        <v>568</v>
      </c>
      <c r="F36" s="28" t="s">
        <v>45</v>
      </c>
      <c r="G36" s="28">
        <v>114</v>
      </c>
      <c r="H36" s="32">
        <f t="shared" si="0"/>
        <v>0.22983870967741934</v>
      </c>
      <c r="I36" s="29">
        <v>28</v>
      </c>
      <c r="J36" s="30">
        <v>0.10133843212237094</v>
      </c>
    </row>
    <row r="37" spans="1:10" x14ac:dyDescent="0.25">
      <c r="A37" s="27" t="s">
        <v>86</v>
      </c>
      <c r="B37" s="28">
        <v>275</v>
      </c>
      <c r="C37" s="28">
        <v>99.6</v>
      </c>
      <c r="D37" s="28">
        <v>482</v>
      </c>
      <c r="E37" s="28">
        <v>556</v>
      </c>
      <c r="F37" s="28" t="s">
        <v>45</v>
      </c>
      <c r="G37" s="28">
        <v>86</v>
      </c>
      <c r="H37" s="32">
        <f t="shared" si="0"/>
        <v>0.17842323651452283</v>
      </c>
      <c r="I37" s="29">
        <v>29</v>
      </c>
      <c r="J37" s="30">
        <v>0.10563380281690141</v>
      </c>
    </row>
    <row r="38" spans="1:10" x14ac:dyDescent="0.25">
      <c r="A38" s="27" t="s">
        <v>87</v>
      </c>
      <c r="B38" s="28">
        <v>275</v>
      </c>
      <c r="C38" s="28">
        <v>135.6</v>
      </c>
      <c r="D38" s="28">
        <v>799</v>
      </c>
      <c r="E38" s="28">
        <v>885</v>
      </c>
      <c r="F38" s="28" t="s">
        <v>45</v>
      </c>
      <c r="G38" s="28">
        <v>276</v>
      </c>
      <c r="H38" s="32">
        <f t="shared" si="0"/>
        <v>0.34543178973717148</v>
      </c>
      <c r="I38" s="29">
        <v>30</v>
      </c>
      <c r="J38" s="30">
        <v>0.10563380281690141</v>
      </c>
    </row>
    <row r="39" spans="1:10" x14ac:dyDescent="0.25">
      <c r="A39" s="27" t="s">
        <v>88</v>
      </c>
      <c r="B39" s="28">
        <v>275</v>
      </c>
      <c r="C39" s="28">
        <v>152.19999999999999</v>
      </c>
      <c r="D39" s="28">
        <v>799</v>
      </c>
      <c r="E39" s="28">
        <v>885</v>
      </c>
      <c r="F39" s="28" t="s">
        <v>45</v>
      </c>
      <c r="G39" s="28">
        <v>246</v>
      </c>
      <c r="H39" s="32">
        <f t="shared" si="0"/>
        <v>0.30788485607008759</v>
      </c>
      <c r="I39" s="29">
        <v>31</v>
      </c>
      <c r="J39" s="30">
        <v>0.10656753407682776</v>
      </c>
    </row>
    <row r="40" spans="1:10" x14ac:dyDescent="0.25">
      <c r="A40" s="27" t="s">
        <v>89</v>
      </c>
      <c r="B40" s="28">
        <v>275</v>
      </c>
      <c r="C40" s="28">
        <v>148.9</v>
      </c>
      <c r="D40" s="28">
        <v>763</v>
      </c>
      <c r="E40" s="28">
        <v>848</v>
      </c>
      <c r="F40" s="28" t="s">
        <v>45</v>
      </c>
      <c r="G40" s="28">
        <v>177</v>
      </c>
      <c r="H40" s="32">
        <f t="shared" si="0"/>
        <v>0.23197903014416776</v>
      </c>
      <c r="I40" s="29">
        <v>32</v>
      </c>
      <c r="J40" s="30">
        <v>0.10948905109489052</v>
      </c>
    </row>
    <row r="41" spans="1:10" x14ac:dyDescent="0.25">
      <c r="A41" s="27" t="s">
        <v>90</v>
      </c>
      <c r="B41" s="28">
        <v>275</v>
      </c>
      <c r="C41" s="28">
        <v>149.9</v>
      </c>
      <c r="D41" s="28">
        <v>763</v>
      </c>
      <c r="E41" s="28">
        <v>848</v>
      </c>
      <c r="F41" s="28" t="s">
        <v>45</v>
      </c>
      <c r="G41" s="28">
        <v>177</v>
      </c>
      <c r="H41" s="32">
        <f t="shared" si="0"/>
        <v>0.23197903014416776</v>
      </c>
      <c r="I41" s="29">
        <v>33</v>
      </c>
      <c r="J41" s="30">
        <v>0.11235955056179775</v>
      </c>
    </row>
    <row r="42" spans="1:10" x14ac:dyDescent="0.25">
      <c r="A42" s="27" t="s">
        <v>91</v>
      </c>
      <c r="B42" s="28">
        <v>275</v>
      </c>
      <c r="C42" s="28">
        <v>50.6</v>
      </c>
      <c r="D42" s="28">
        <v>656</v>
      </c>
      <c r="E42" s="28">
        <v>763</v>
      </c>
      <c r="F42" s="28" t="s">
        <v>45</v>
      </c>
      <c r="G42" s="28">
        <v>394</v>
      </c>
      <c r="H42" s="32">
        <f t="shared" si="0"/>
        <v>0.60060975609756095</v>
      </c>
      <c r="I42" s="29">
        <v>34</v>
      </c>
      <c r="J42" s="30">
        <v>0.11805555555555555</v>
      </c>
    </row>
    <row r="43" spans="1:10" x14ac:dyDescent="0.25">
      <c r="A43" s="27" t="s">
        <v>92</v>
      </c>
      <c r="B43" s="28">
        <v>275</v>
      </c>
      <c r="C43" s="28">
        <v>17.399999999999999</v>
      </c>
      <c r="D43" s="28">
        <v>799</v>
      </c>
      <c r="E43" s="28">
        <v>885</v>
      </c>
      <c r="F43" s="28" t="s">
        <v>45</v>
      </c>
      <c r="G43" s="28">
        <v>404</v>
      </c>
      <c r="H43" s="32">
        <f t="shared" si="0"/>
        <v>0.50563204005006257</v>
      </c>
      <c r="I43" s="29">
        <v>35</v>
      </c>
      <c r="J43" s="30">
        <v>0.11948529411764706</v>
      </c>
    </row>
    <row r="44" spans="1:10" x14ac:dyDescent="0.25">
      <c r="A44" s="27" t="s">
        <v>93</v>
      </c>
      <c r="B44" s="28">
        <v>275</v>
      </c>
      <c r="C44" s="28">
        <v>139.80000000000001</v>
      </c>
      <c r="D44" s="28">
        <v>799</v>
      </c>
      <c r="E44" s="28">
        <v>885</v>
      </c>
      <c r="F44" s="28" t="s">
        <v>45</v>
      </c>
      <c r="G44" s="28">
        <v>217</v>
      </c>
      <c r="H44" s="32">
        <f t="shared" si="0"/>
        <v>0.2715894868585732</v>
      </c>
      <c r="I44" s="29">
        <v>36</v>
      </c>
      <c r="J44" s="30">
        <v>0.12359550561797752</v>
      </c>
    </row>
    <row r="45" spans="1:10" x14ac:dyDescent="0.25">
      <c r="A45" s="27" t="s">
        <v>94</v>
      </c>
      <c r="B45" s="28">
        <v>275</v>
      </c>
      <c r="C45" s="28">
        <v>143.80000000000001</v>
      </c>
      <c r="D45" s="28">
        <v>471</v>
      </c>
      <c r="E45" s="28">
        <v>543</v>
      </c>
      <c r="F45" s="28" t="s">
        <v>45</v>
      </c>
      <c r="G45" s="28">
        <v>139</v>
      </c>
      <c r="H45" s="32">
        <f t="shared" si="0"/>
        <v>0.29511677282377918</v>
      </c>
      <c r="I45" s="29">
        <v>37</v>
      </c>
      <c r="J45" s="30">
        <v>0.125</v>
      </c>
    </row>
    <row r="46" spans="1:10" x14ac:dyDescent="0.25">
      <c r="A46" s="27" t="s">
        <v>95</v>
      </c>
      <c r="B46" s="28">
        <v>275</v>
      </c>
      <c r="C46" s="28">
        <v>292.39999999999998</v>
      </c>
      <c r="D46" s="28">
        <v>471</v>
      </c>
      <c r="E46" s="28">
        <v>542</v>
      </c>
      <c r="F46" s="28" t="s">
        <v>45</v>
      </c>
      <c r="G46" s="28">
        <v>126</v>
      </c>
      <c r="H46" s="32">
        <f t="shared" si="0"/>
        <v>0.26751592356687898</v>
      </c>
      <c r="I46" s="29">
        <v>38</v>
      </c>
      <c r="J46" s="30">
        <v>0.125</v>
      </c>
    </row>
    <row r="47" spans="1:10" x14ac:dyDescent="0.25">
      <c r="A47" s="27" t="s">
        <v>96</v>
      </c>
      <c r="B47" s="28">
        <v>275</v>
      </c>
      <c r="C47" s="28">
        <v>169.3</v>
      </c>
      <c r="D47" s="28">
        <v>941</v>
      </c>
      <c r="E47" s="28">
        <v>1085</v>
      </c>
      <c r="F47" s="28" t="s">
        <v>45</v>
      </c>
      <c r="G47" s="28">
        <v>94</v>
      </c>
      <c r="H47" s="32">
        <f t="shared" si="0"/>
        <v>9.9893730074388953E-2</v>
      </c>
      <c r="I47" s="29">
        <v>39</v>
      </c>
      <c r="J47" s="30">
        <v>0.12591911764705882</v>
      </c>
    </row>
    <row r="48" spans="1:10" x14ac:dyDescent="0.25">
      <c r="A48" s="27" t="s">
        <v>97</v>
      </c>
      <c r="B48" s="28">
        <v>275</v>
      </c>
      <c r="C48" s="28">
        <v>35.700000000000003</v>
      </c>
      <c r="D48" s="28">
        <v>1401</v>
      </c>
      <c r="E48" s="28">
        <v>1496</v>
      </c>
      <c r="F48" s="28" t="s">
        <v>45</v>
      </c>
      <c r="G48" s="28">
        <v>494</v>
      </c>
      <c r="H48" s="32">
        <f t="shared" si="0"/>
        <v>0.35260528194147039</v>
      </c>
      <c r="I48" s="29">
        <v>40</v>
      </c>
      <c r="J48" s="30">
        <v>0.13071895424836602</v>
      </c>
    </row>
    <row r="49" spans="1:10" x14ac:dyDescent="0.25">
      <c r="A49" s="27" t="s">
        <v>98</v>
      </c>
      <c r="B49" s="28">
        <v>275</v>
      </c>
      <c r="C49" s="28">
        <v>100.8</v>
      </c>
      <c r="D49" s="28">
        <v>763</v>
      </c>
      <c r="E49" s="28">
        <v>848</v>
      </c>
      <c r="F49" s="28" t="s">
        <v>45</v>
      </c>
      <c r="G49" s="28">
        <v>215</v>
      </c>
      <c r="H49" s="32">
        <f t="shared" si="0"/>
        <v>0.28178243774574052</v>
      </c>
      <c r="I49" s="29">
        <v>41</v>
      </c>
      <c r="J49" s="30">
        <v>0.13667117726657646</v>
      </c>
    </row>
    <row r="50" spans="1:10" x14ac:dyDescent="0.25">
      <c r="A50" s="27" t="s">
        <v>99</v>
      </c>
      <c r="B50" s="28">
        <v>275</v>
      </c>
      <c r="C50" s="28">
        <v>131.4</v>
      </c>
      <c r="D50" s="28">
        <v>1088</v>
      </c>
      <c r="E50" s="28">
        <v>1242</v>
      </c>
      <c r="F50" s="28" t="s">
        <v>45</v>
      </c>
      <c r="G50" s="28">
        <v>503</v>
      </c>
      <c r="H50" s="32">
        <f t="shared" si="0"/>
        <v>0.46231617647058826</v>
      </c>
      <c r="I50" s="29">
        <v>42</v>
      </c>
      <c r="J50" s="30">
        <v>0.13937753721244925</v>
      </c>
    </row>
    <row r="51" spans="1:10" x14ac:dyDescent="0.25">
      <c r="A51" s="27" t="s">
        <v>100</v>
      </c>
      <c r="B51" s="28">
        <v>275</v>
      </c>
      <c r="C51" s="28">
        <v>21.9</v>
      </c>
      <c r="D51" s="28">
        <v>852</v>
      </c>
      <c r="E51" s="28">
        <v>931</v>
      </c>
      <c r="F51" s="28" t="s">
        <v>45</v>
      </c>
      <c r="G51" s="28">
        <v>48</v>
      </c>
      <c r="H51" s="32">
        <f t="shared" si="0"/>
        <v>5.6338028169014086E-2</v>
      </c>
      <c r="I51" s="29">
        <v>43</v>
      </c>
      <c r="J51" s="30">
        <v>0.13953488372093023</v>
      </c>
    </row>
    <row r="52" spans="1:10" x14ac:dyDescent="0.25">
      <c r="A52" s="27" t="s">
        <v>101</v>
      </c>
      <c r="B52" s="28">
        <v>275</v>
      </c>
      <c r="C52" s="28">
        <v>11.2</v>
      </c>
      <c r="D52" s="28">
        <v>847</v>
      </c>
      <c r="E52" s="28">
        <v>957</v>
      </c>
      <c r="F52" s="28" t="s">
        <v>45</v>
      </c>
      <c r="G52" s="28">
        <v>217</v>
      </c>
      <c r="H52" s="32">
        <f t="shared" si="0"/>
        <v>0.256198347107438</v>
      </c>
      <c r="I52" s="29">
        <v>44</v>
      </c>
      <c r="J52" s="30">
        <v>0.14154652686762778</v>
      </c>
    </row>
    <row r="53" spans="1:10" x14ac:dyDescent="0.25">
      <c r="A53" s="27" t="s">
        <v>102</v>
      </c>
      <c r="B53" s="28">
        <v>275</v>
      </c>
      <c r="C53" s="28">
        <v>106.9</v>
      </c>
      <c r="D53" s="28">
        <v>523</v>
      </c>
      <c r="E53" s="28">
        <v>587</v>
      </c>
      <c r="F53" s="28" t="s">
        <v>45</v>
      </c>
      <c r="G53" s="28">
        <v>53</v>
      </c>
      <c r="H53" s="32">
        <f t="shared" si="0"/>
        <v>0.10133843212237094</v>
      </c>
      <c r="I53" s="29">
        <v>45</v>
      </c>
      <c r="J53" s="30">
        <v>0.14613970588235295</v>
      </c>
    </row>
    <row r="54" spans="1:10" x14ac:dyDescent="0.25">
      <c r="A54" s="27" t="s">
        <v>103</v>
      </c>
      <c r="B54" s="28">
        <v>275</v>
      </c>
      <c r="C54" s="28">
        <v>130</v>
      </c>
      <c r="D54" s="28">
        <v>1045</v>
      </c>
      <c r="E54" s="28">
        <v>1173</v>
      </c>
      <c r="F54" s="28" t="s">
        <v>45</v>
      </c>
      <c r="G54" s="28">
        <v>533</v>
      </c>
      <c r="H54" s="32">
        <f t="shared" si="0"/>
        <v>0.51004784688995219</v>
      </c>
      <c r="I54" s="29">
        <v>46</v>
      </c>
      <c r="J54" s="30">
        <v>0.14797794117647059</v>
      </c>
    </row>
    <row r="55" spans="1:10" x14ac:dyDescent="0.25">
      <c r="A55" s="27" t="s">
        <v>104</v>
      </c>
      <c r="B55" s="28">
        <v>275</v>
      </c>
      <c r="C55" s="28">
        <v>108.5</v>
      </c>
      <c r="D55" s="28">
        <v>440</v>
      </c>
      <c r="E55" s="28">
        <v>525</v>
      </c>
      <c r="F55" s="28" t="s">
        <v>45</v>
      </c>
      <c r="G55" s="28">
        <v>114</v>
      </c>
      <c r="H55" s="32">
        <f t="shared" si="0"/>
        <v>0.25909090909090909</v>
      </c>
      <c r="I55" s="29">
        <v>47</v>
      </c>
      <c r="J55" s="30">
        <v>0.14917127071823205</v>
      </c>
    </row>
    <row r="56" spans="1:10" x14ac:dyDescent="0.25">
      <c r="A56" s="27" t="s">
        <v>105</v>
      </c>
      <c r="B56" s="28">
        <v>275</v>
      </c>
      <c r="C56" s="28">
        <v>151.5</v>
      </c>
      <c r="D56" s="28">
        <v>788</v>
      </c>
      <c r="E56" s="28">
        <v>960</v>
      </c>
      <c r="F56" s="28" t="s">
        <v>45</v>
      </c>
      <c r="G56" s="28">
        <v>182</v>
      </c>
      <c r="H56" s="32">
        <f t="shared" si="0"/>
        <v>0.23096446700507614</v>
      </c>
      <c r="I56" s="29">
        <v>48</v>
      </c>
      <c r="J56" s="30">
        <v>0.15</v>
      </c>
    </row>
    <row r="57" spans="1:10" x14ac:dyDescent="0.25">
      <c r="A57" s="27" t="s">
        <v>106</v>
      </c>
      <c r="B57" s="28">
        <v>275</v>
      </c>
      <c r="C57" s="28">
        <v>65.2</v>
      </c>
      <c r="D57" s="28">
        <v>506</v>
      </c>
      <c r="E57" s="28">
        <v>592</v>
      </c>
      <c r="F57" s="28" t="s">
        <v>45</v>
      </c>
      <c r="G57" s="28">
        <v>190</v>
      </c>
      <c r="H57" s="32">
        <f t="shared" si="0"/>
        <v>0.37549407114624506</v>
      </c>
      <c r="I57" s="29">
        <v>49</v>
      </c>
      <c r="J57" s="30">
        <v>0.15492957746478872</v>
      </c>
    </row>
    <row r="58" spans="1:10" x14ac:dyDescent="0.25">
      <c r="A58" s="27" t="s">
        <v>107</v>
      </c>
      <c r="B58" s="28">
        <v>275</v>
      </c>
      <c r="C58" s="28">
        <v>65.3</v>
      </c>
      <c r="D58" s="28">
        <v>506</v>
      </c>
      <c r="E58" s="28">
        <v>592</v>
      </c>
      <c r="F58" s="28" t="s">
        <v>45</v>
      </c>
      <c r="G58" s="28">
        <v>193</v>
      </c>
      <c r="H58" s="32">
        <f t="shared" si="0"/>
        <v>0.38142292490118579</v>
      </c>
      <c r="I58" s="29">
        <v>50</v>
      </c>
      <c r="J58" s="30">
        <v>0.15725806451612903</v>
      </c>
    </row>
    <row r="59" spans="1:10" x14ac:dyDescent="0.25">
      <c r="A59" s="27" t="s">
        <v>108</v>
      </c>
      <c r="B59" s="28">
        <v>275</v>
      </c>
      <c r="C59" s="28">
        <v>108.3</v>
      </c>
      <c r="D59" s="28">
        <v>1088</v>
      </c>
      <c r="E59" s="28">
        <v>1242</v>
      </c>
      <c r="F59" s="28" t="s">
        <v>45</v>
      </c>
      <c r="G59" s="28">
        <v>513</v>
      </c>
      <c r="H59" s="32">
        <f t="shared" si="0"/>
        <v>0.47150735294117646</v>
      </c>
      <c r="I59" s="29">
        <v>51</v>
      </c>
      <c r="J59" s="30">
        <v>0.16071428571428573</v>
      </c>
    </row>
    <row r="60" spans="1:10" x14ac:dyDescent="0.25">
      <c r="A60" s="27" t="s">
        <v>109</v>
      </c>
      <c r="B60" s="28">
        <v>275</v>
      </c>
      <c r="C60" s="28">
        <v>35.700000000000003</v>
      </c>
      <c r="D60" s="28">
        <v>656</v>
      </c>
      <c r="E60" s="28">
        <v>763</v>
      </c>
      <c r="F60" s="28" t="s">
        <v>45</v>
      </c>
      <c r="G60" s="28">
        <v>254</v>
      </c>
      <c r="H60" s="32">
        <f t="shared" si="0"/>
        <v>0.38719512195121952</v>
      </c>
      <c r="I60" s="29">
        <v>52</v>
      </c>
      <c r="J60" s="30">
        <v>0.1625615763546798</v>
      </c>
    </row>
    <row r="61" spans="1:10" x14ac:dyDescent="0.25">
      <c r="A61" s="27" t="s">
        <v>110</v>
      </c>
      <c r="B61" s="28">
        <v>275</v>
      </c>
      <c r="C61" s="28">
        <v>17.600000000000001</v>
      </c>
      <c r="D61" s="28">
        <v>934</v>
      </c>
      <c r="E61" s="28">
        <v>1104</v>
      </c>
      <c r="F61" s="28" t="s">
        <v>45</v>
      </c>
      <c r="G61" s="28">
        <v>300</v>
      </c>
      <c r="H61" s="32">
        <f t="shared" si="0"/>
        <v>0.32119914346895073</v>
      </c>
      <c r="I61" s="29">
        <v>53</v>
      </c>
      <c r="J61" s="30">
        <v>0.1625615763546798</v>
      </c>
    </row>
    <row r="62" spans="1:10" x14ac:dyDescent="0.25">
      <c r="A62" s="27" t="s">
        <v>111</v>
      </c>
      <c r="B62" s="28">
        <v>275</v>
      </c>
      <c r="C62" s="28">
        <v>17.600000000000001</v>
      </c>
      <c r="D62" s="28">
        <v>934</v>
      </c>
      <c r="E62" s="28">
        <v>1104</v>
      </c>
      <c r="F62" s="28" t="s">
        <v>45</v>
      </c>
      <c r="G62" s="28">
        <v>288</v>
      </c>
      <c r="H62" s="32">
        <f t="shared" si="0"/>
        <v>0.30835117773019272</v>
      </c>
      <c r="I62" s="29">
        <v>54</v>
      </c>
      <c r="J62" s="30">
        <v>0.16330645161290322</v>
      </c>
    </row>
    <row r="63" spans="1:10" x14ac:dyDescent="0.25">
      <c r="A63" s="27" t="s">
        <v>112</v>
      </c>
      <c r="B63" s="28">
        <v>275</v>
      </c>
      <c r="C63" s="28">
        <v>108.6</v>
      </c>
      <c r="D63" s="28">
        <v>544</v>
      </c>
      <c r="E63" s="28">
        <v>621</v>
      </c>
      <c r="F63" s="28" t="s">
        <v>45</v>
      </c>
      <c r="G63" s="28">
        <v>110</v>
      </c>
      <c r="H63" s="32">
        <f t="shared" si="0"/>
        <v>0.20220588235294118</v>
      </c>
      <c r="I63" s="29">
        <v>55</v>
      </c>
      <c r="J63" s="30">
        <v>0.16339869281045752</v>
      </c>
    </row>
    <row r="64" spans="1:10" x14ac:dyDescent="0.25">
      <c r="A64" s="27" t="s">
        <v>113</v>
      </c>
      <c r="B64" s="28">
        <v>275</v>
      </c>
      <c r="C64" s="28">
        <v>127.5</v>
      </c>
      <c r="D64" s="28">
        <v>880</v>
      </c>
      <c r="E64" s="28">
        <v>1049</v>
      </c>
      <c r="F64" s="28" t="s">
        <v>45</v>
      </c>
      <c r="G64" s="28">
        <v>264</v>
      </c>
      <c r="H64" s="32">
        <f t="shared" si="0"/>
        <v>0.3</v>
      </c>
      <c r="I64" s="29">
        <v>56</v>
      </c>
      <c r="J64" s="30">
        <v>0.16574585635359115</v>
      </c>
    </row>
    <row r="65" spans="1:10" x14ac:dyDescent="0.25">
      <c r="A65" s="27" t="s">
        <v>114</v>
      </c>
      <c r="B65" s="28">
        <v>275</v>
      </c>
      <c r="C65" s="28">
        <v>244.1</v>
      </c>
      <c r="D65" s="28">
        <v>467</v>
      </c>
      <c r="E65" s="28">
        <v>552</v>
      </c>
      <c r="F65" s="28" t="s">
        <v>45</v>
      </c>
      <c r="G65" s="28">
        <v>133</v>
      </c>
      <c r="H65" s="32">
        <f t="shared" si="0"/>
        <v>0.28479657387580298</v>
      </c>
      <c r="I65" s="29">
        <v>57</v>
      </c>
      <c r="J65" s="30">
        <v>0.17002629272567923</v>
      </c>
    </row>
    <row r="66" spans="1:10" x14ac:dyDescent="0.25">
      <c r="A66" s="27" t="s">
        <v>115</v>
      </c>
      <c r="B66" s="28">
        <v>275</v>
      </c>
      <c r="C66" s="28">
        <v>244.1</v>
      </c>
      <c r="D66" s="28">
        <v>467</v>
      </c>
      <c r="E66" s="28">
        <v>552</v>
      </c>
      <c r="F66" s="28" t="s">
        <v>45</v>
      </c>
      <c r="G66" s="28">
        <v>133</v>
      </c>
      <c r="H66" s="32">
        <f t="shared" si="0"/>
        <v>0.28479657387580298</v>
      </c>
      <c r="I66" s="29">
        <v>58</v>
      </c>
      <c r="J66" s="30">
        <v>0.1751412429378531</v>
      </c>
    </row>
    <row r="67" spans="1:10" x14ac:dyDescent="0.25">
      <c r="A67" s="27" t="s">
        <v>116</v>
      </c>
      <c r="B67" s="28">
        <v>275</v>
      </c>
      <c r="C67" s="28">
        <v>7.1</v>
      </c>
      <c r="D67" s="28">
        <v>934</v>
      </c>
      <c r="E67" s="28">
        <v>1104</v>
      </c>
      <c r="F67" s="28" t="s">
        <v>45</v>
      </c>
      <c r="G67" s="28">
        <v>271</v>
      </c>
      <c r="H67" s="32">
        <f t="shared" si="0"/>
        <v>0.29014989293361887</v>
      </c>
      <c r="I67" s="29">
        <v>59</v>
      </c>
      <c r="J67" s="30">
        <v>0.17525773195876287</v>
      </c>
    </row>
    <row r="68" spans="1:10" x14ac:dyDescent="0.25">
      <c r="A68" s="27" t="s">
        <v>117</v>
      </c>
      <c r="B68" s="28">
        <v>275</v>
      </c>
      <c r="C68" s="28">
        <v>7.6</v>
      </c>
      <c r="D68" s="28">
        <v>934</v>
      </c>
      <c r="E68" s="28">
        <v>1104</v>
      </c>
      <c r="F68" s="28" t="s">
        <v>45</v>
      </c>
      <c r="G68" s="28">
        <v>259</v>
      </c>
      <c r="H68" s="32">
        <f t="shared" si="0"/>
        <v>0.2773019271948608</v>
      </c>
      <c r="I68" s="29">
        <v>60</v>
      </c>
      <c r="J68" s="30">
        <v>0.17842323651452283</v>
      </c>
    </row>
    <row r="69" spans="1:10" x14ac:dyDescent="0.25">
      <c r="A69" s="27" t="s">
        <v>118</v>
      </c>
      <c r="B69" s="28">
        <v>275</v>
      </c>
      <c r="C69" s="28">
        <v>94.7</v>
      </c>
      <c r="D69" s="28">
        <v>544</v>
      </c>
      <c r="E69" s="28">
        <v>621</v>
      </c>
      <c r="F69" s="28" t="s">
        <v>45</v>
      </c>
      <c r="G69" s="28">
        <v>340</v>
      </c>
      <c r="H69" s="32">
        <f t="shared" si="0"/>
        <v>0.625</v>
      </c>
      <c r="I69" s="29">
        <v>61</v>
      </c>
      <c r="J69" s="30">
        <v>0.17897371714643304</v>
      </c>
    </row>
    <row r="70" spans="1:10" x14ac:dyDescent="0.25">
      <c r="A70" s="27" t="s">
        <v>119</v>
      </c>
      <c r="B70" s="28">
        <v>275</v>
      </c>
      <c r="C70" s="28">
        <v>131.4</v>
      </c>
      <c r="D70" s="28">
        <v>1088</v>
      </c>
      <c r="E70" s="28">
        <v>1242</v>
      </c>
      <c r="F70" s="28" t="s">
        <v>45</v>
      </c>
      <c r="G70" s="28">
        <v>508</v>
      </c>
      <c r="H70" s="32">
        <f t="shared" si="0"/>
        <v>0.46691176470588236</v>
      </c>
      <c r="I70" s="29">
        <v>62</v>
      </c>
      <c r="J70" s="30">
        <v>0.18556701030927836</v>
      </c>
    </row>
    <row r="71" spans="1:10" x14ac:dyDescent="0.25">
      <c r="A71" s="27" t="s">
        <v>120</v>
      </c>
      <c r="B71" s="28">
        <v>275</v>
      </c>
      <c r="C71" s="28">
        <v>137.4</v>
      </c>
      <c r="D71" s="28">
        <v>739</v>
      </c>
      <c r="E71" s="28">
        <v>849</v>
      </c>
      <c r="F71" s="28" t="s">
        <v>45</v>
      </c>
      <c r="G71" s="28">
        <v>101</v>
      </c>
      <c r="H71" s="32">
        <f t="shared" si="0"/>
        <v>0.13667117726657646</v>
      </c>
      <c r="I71" s="29">
        <v>63</v>
      </c>
      <c r="J71" s="30">
        <v>0.18681318681318682</v>
      </c>
    </row>
    <row r="72" spans="1:10" x14ac:dyDescent="0.25">
      <c r="A72" s="27" t="s">
        <v>121</v>
      </c>
      <c r="B72" s="28">
        <v>275</v>
      </c>
      <c r="C72" s="28">
        <v>137.1</v>
      </c>
      <c r="D72" s="28">
        <v>739</v>
      </c>
      <c r="E72" s="28">
        <v>849</v>
      </c>
      <c r="F72" s="28" t="s">
        <v>45</v>
      </c>
      <c r="G72" s="28">
        <v>103</v>
      </c>
      <c r="H72" s="32">
        <f t="shared" ref="H72:H135" si="1">+G72/D72</f>
        <v>0.13937753721244925</v>
      </c>
      <c r="I72" s="29">
        <v>64</v>
      </c>
      <c r="J72" s="30">
        <v>0.18719211822660098</v>
      </c>
    </row>
    <row r="73" spans="1:10" x14ac:dyDescent="0.25">
      <c r="A73" s="27" t="s">
        <v>122</v>
      </c>
      <c r="B73" s="28">
        <v>275</v>
      </c>
      <c r="C73" s="28">
        <v>161.80000000000001</v>
      </c>
      <c r="D73" s="28">
        <v>1088</v>
      </c>
      <c r="E73" s="28">
        <v>1242</v>
      </c>
      <c r="F73" s="28" t="s">
        <v>45</v>
      </c>
      <c r="G73" s="28">
        <v>61</v>
      </c>
      <c r="H73" s="32">
        <f t="shared" si="1"/>
        <v>5.6066176470588237E-2</v>
      </c>
      <c r="I73" s="29">
        <v>65</v>
      </c>
      <c r="J73" s="30">
        <v>0.18770226537216828</v>
      </c>
    </row>
    <row r="74" spans="1:10" x14ac:dyDescent="0.25">
      <c r="A74" s="27" t="s">
        <v>123</v>
      </c>
      <c r="B74" s="28">
        <v>275</v>
      </c>
      <c r="C74" s="28">
        <v>167.8</v>
      </c>
      <c r="D74" s="28">
        <v>854</v>
      </c>
      <c r="E74" s="28">
        <v>953</v>
      </c>
      <c r="F74" s="28" t="s">
        <v>45</v>
      </c>
      <c r="G74" s="28">
        <v>82</v>
      </c>
      <c r="H74" s="32">
        <f t="shared" si="1"/>
        <v>9.6018735362997654E-2</v>
      </c>
      <c r="I74" s="29">
        <v>66</v>
      </c>
      <c r="J74" s="30">
        <v>0.19012944983818769</v>
      </c>
    </row>
    <row r="75" spans="1:10" x14ac:dyDescent="0.25">
      <c r="A75" s="27" t="s">
        <v>124</v>
      </c>
      <c r="B75" s="28">
        <v>132</v>
      </c>
      <c r="C75" s="28">
        <v>3.2</v>
      </c>
      <c r="D75" s="28">
        <v>97</v>
      </c>
      <c r="E75" s="28">
        <v>111</v>
      </c>
      <c r="F75" s="28" t="s">
        <v>45</v>
      </c>
      <c r="G75" s="28">
        <v>17</v>
      </c>
      <c r="H75" s="32">
        <f t="shared" si="1"/>
        <v>0.17525773195876287</v>
      </c>
      <c r="I75" s="29">
        <v>67</v>
      </c>
      <c r="J75" s="30">
        <v>0.19230769230769232</v>
      </c>
    </row>
    <row r="76" spans="1:10" x14ac:dyDescent="0.25">
      <c r="A76" s="27" t="s">
        <v>125</v>
      </c>
      <c r="B76" s="28">
        <v>132</v>
      </c>
      <c r="C76" s="28">
        <v>3.2</v>
      </c>
      <c r="D76" s="28">
        <v>97</v>
      </c>
      <c r="E76" s="28">
        <v>111</v>
      </c>
      <c r="F76" s="28" t="s">
        <v>45</v>
      </c>
      <c r="G76" s="28">
        <v>32</v>
      </c>
      <c r="H76" s="32">
        <f t="shared" si="1"/>
        <v>0.32989690721649484</v>
      </c>
      <c r="I76" s="29">
        <v>68</v>
      </c>
      <c r="J76" s="30">
        <v>0.19444444444444445</v>
      </c>
    </row>
    <row r="77" spans="1:10" x14ac:dyDescent="0.25">
      <c r="A77" s="27" t="s">
        <v>126</v>
      </c>
      <c r="B77" s="28">
        <v>132</v>
      </c>
      <c r="C77" s="28">
        <v>3.2</v>
      </c>
      <c r="D77" s="28">
        <v>97</v>
      </c>
      <c r="E77" s="28">
        <v>111</v>
      </c>
      <c r="F77" s="28" t="s">
        <v>45</v>
      </c>
      <c r="G77" s="28">
        <v>32</v>
      </c>
      <c r="H77" s="32">
        <f t="shared" si="1"/>
        <v>0.32989690721649484</v>
      </c>
      <c r="I77" s="29">
        <v>69</v>
      </c>
      <c r="J77" s="30">
        <v>0.19478260869565217</v>
      </c>
    </row>
    <row r="78" spans="1:10" x14ac:dyDescent="0.25">
      <c r="A78" s="27" t="s">
        <v>127</v>
      </c>
      <c r="B78" s="28">
        <v>132</v>
      </c>
      <c r="C78" s="28">
        <v>86.6</v>
      </c>
      <c r="D78" s="28">
        <v>142</v>
      </c>
      <c r="E78" s="28">
        <v>163</v>
      </c>
      <c r="F78" s="28" t="s">
        <v>45</v>
      </c>
      <c r="G78" s="28">
        <v>15</v>
      </c>
      <c r="H78" s="32">
        <f t="shared" si="1"/>
        <v>0.10563380281690141</v>
      </c>
      <c r="I78" s="29">
        <v>70</v>
      </c>
      <c r="J78" s="30">
        <v>0.1951219512195122</v>
      </c>
    </row>
    <row r="79" spans="1:10" x14ac:dyDescent="0.25">
      <c r="A79" s="27" t="s">
        <v>128</v>
      </c>
      <c r="B79" s="28">
        <v>132</v>
      </c>
      <c r="C79" s="28">
        <v>86.6</v>
      </c>
      <c r="D79" s="28">
        <v>142</v>
      </c>
      <c r="E79" s="28">
        <v>163</v>
      </c>
      <c r="F79" s="28" t="s">
        <v>45</v>
      </c>
      <c r="G79" s="28">
        <v>5</v>
      </c>
      <c r="H79" s="32">
        <f t="shared" si="1"/>
        <v>3.5211267605633804E-2</v>
      </c>
      <c r="I79" s="29">
        <v>71</v>
      </c>
      <c r="J79" s="30">
        <v>0.1951219512195122</v>
      </c>
    </row>
    <row r="80" spans="1:10" x14ac:dyDescent="0.25">
      <c r="A80" s="27" t="s">
        <v>129</v>
      </c>
      <c r="B80" s="28">
        <v>132</v>
      </c>
      <c r="C80" s="28">
        <v>22.2</v>
      </c>
      <c r="D80" s="28">
        <v>89</v>
      </c>
      <c r="E80" s="28">
        <v>103</v>
      </c>
      <c r="F80" s="28" t="s">
        <v>45</v>
      </c>
      <c r="G80" s="28">
        <v>51</v>
      </c>
      <c r="H80" s="32">
        <f t="shared" si="1"/>
        <v>0.5730337078651685</v>
      </c>
      <c r="I80" s="29">
        <v>72</v>
      </c>
      <c r="J80" s="30">
        <v>0.20220588235294118</v>
      </c>
    </row>
    <row r="81" spans="1:11" x14ac:dyDescent="0.25">
      <c r="A81" s="27" t="s">
        <v>130</v>
      </c>
      <c r="B81" s="28">
        <v>132</v>
      </c>
      <c r="C81" s="28">
        <v>22.3</v>
      </c>
      <c r="D81" s="28">
        <v>89</v>
      </c>
      <c r="E81" s="28">
        <v>103</v>
      </c>
      <c r="F81" s="28" t="s">
        <v>45</v>
      </c>
      <c r="G81" s="28">
        <v>54</v>
      </c>
      <c r="H81" s="32">
        <f t="shared" si="1"/>
        <v>0.6067415730337079</v>
      </c>
      <c r="I81" s="29">
        <v>73</v>
      </c>
      <c r="J81" s="30">
        <v>0.20347826086956522</v>
      </c>
    </row>
    <row r="82" spans="1:11" x14ac:dyDescent="0.25">
      <c r="A82" s="27" t="s">
        <v>131</v>
      </c>
      <c r="B82" s="28">
        <v>132</v>
      </c>
      <c r="C82" s="28">
        <v>16.2</v>
      </c>
      <c r="D82" s="28">
        <v>84</v>
      </c>
      <c r="E82" s="28">
        <v>98</v>
      </c>
      <c r="F82" s="28" t="s">
        <v>45</v>
      </c>
      <c r="G82" s="28">
        <v>38</v>
      </c>
      <c r="H82" s="32">
        <f t="shared" si="1"/>
        <v>0.45238095238095238</v>
      </c>
      <c r="I82" s="29">
        <v>74</v>
      </c>
      <c r="J82" s="30">
        <v>0.20418848167539266</v>
      </c>
      <c r="K82">
        <f>+I82/I217</f>
        <v>0.35406698564593303</v>
      </c>
    </row>
    <row r="83" spans="1:11" x14ac:dyDescent="0.25">
      <c r="A83" s="27" t="s">
        <v>132</v>
      </c>
      <c r="B83" s="28">
        <v>132</v>
      </c>
      <c r="C83" s="28">
        <v>62.1</v>
      </c>
      <c r="D83" s="28">
        <v>84</v>
      </c>
      <c r="E83" s="28">
        <v>98</v>
      </c>
      <c r="F83" s="28" t="s">
        <v>45</v>
      </c>
      <c r="G83" s="28">
        <v>56</v>
      </c>
      <c r="H83" s="32">
        <f t="shared" si="1"/>
        <v>0.66666666666666663</v>
      </c>
      <c r="I83" s="29">
        <v>75</v>
      </c>
      <c r="J83" s="30">
        <v>0.20560747663551401</v>
      </c>
    </row>
    <row r="84" spans="1:11" x14ac:dyDescent="0.25">
      <c r="A84" s="27" t="s">
        <v>133</v>
      </c>
      <c r="B84" s="28">
        <v>132</v>
      </c>
      <c r="C84" s="28">
        <v>78.7</v>
      </c>
      <c r="D84" s="28">
        <v>129</v>
      </c>
      <c r="E84" s="28">
        <v>137</v>
      </c>
      <c r="F84" s="28" t="s">
        <v>45</v>
      </c>
      <c r="G84" s="28">
        <v>63</v>
      </c>
      <c r="H84" s="32">
        <f t="shared" si="1"/>
        <v>0.48837209302325579</v>
      </c>
      <c r="I84" s="29">
        <v>76</v>
      </c>
      <c r="J84" s="30">
        <v>0.20833333333333334</v>
      </c>
    </row>
    <row r="85" spans="1:11" x14ac:dyDescent="0.25">
      <c r="A85" s="27" t="s">
        <v>134</v>
      </c>
      <c r="B85" s="28">
        <v>132</v>
      </c>
      <c r="C85" s="28">
        <v>41.4</v>
      </c>
      <c r="D85" s="28">
        <v>93</v>
      </c>
      <c r="E85" s="28">
        <v>106</v>
      </c>
      <c r="F85" s="28" t="s">
        <v>45</v>
      </c>
      <c r="G85" s="28">
        <v>26</v>
      </c>
      <c r="H85" s="32">
        <f t="shared" si="1"/>
        <v>0.27956989247311825</v>
      </c>
      <c r="I85" s="29">
        <v>77</v>
      </c>
      <c r="J85" s="30">
        <v>0.20930232558139536</v>
      </c>
    </row>
    <row r="86" spans="1:11" x14ac:dyDescent="0.25">
      <c r="A86" s="27" t="s">
        <v>135</v>
      </c>
      <c r="B86" s="28">
        <v>132</v>
      </c>
      <c r="C86" s="28">
        <v>133.4</v>
      </c>
      <c r="D86" s="28">
        <v>93</v>
      </c>
      <c r="E86" s="28">
        <v>106</v>
      </c>
      <c r="F86" s="28" t="s">
        <v>45</v>
      </c>
      <c r="G86" s="28">
        <v>33</v>
      </c>
      <c r="H86" s="32">
        <f t="shared" si="1"/>
        <v>0.35483870967741937</v>
      </c>
      <c r="I86" s="29">
        <v>78</v>
      </c>
      <c r="J86" s="30">
        <v>0.21212121212121213</v>
      </c>
    </row>
    <row r="87" spans="1:11" x14ac:dyDescent="0.25">
      <c r="A87" s="27" t="s">
        <v>136</v>
      </c>
      <c r="B87" s="28">
        <v>132</v>
      </c>
      <c r="C87" s="28">
        <v>133.5</v>
      </c>
      <c r="D87" s="28">
        <v>145</v>
      </c>
      <c r="E87" s="28">
        <v>168</v>
      </c>
      <c r="F87" s="28" t="s">
        <v>45</v>
      </c>
      <c r="G87" s="28">
        <v>40</v>
      </c>
      <c r="H87" s="32">
        <f t="shared" si="1"/>
        <v>0.27586206896551724</v>
      </c>
      <c r="I87" s="29">
        <v>79</v>
      </c>
      <c r="J87" s="30">
        <v>0.21276595744680851</v>
      </c>
    </row>
    <row r="88" spans="1:11" x14ac:dyDescent="0.25">
      <c r="A88" s="27" t="s">
        <v>137</v>
      </c>
      <c r="B88" s="28">
        <v>132</v>
      </c>
      <c r="C88" s="28">
        <v>37.299999999999997</v>
      </c>
      <c r="D88" s="28">
        <v>203</v>
      </c>
      <c r="E88" s="28">
        <v>230</v>
      </c>
      <c r="F88" s="28" t="s">
        <v>45</v>
      </c>
      <c r="G88" s="28">
        <v>4</v>
      </c>
      <c r="H88" s="32">
        <f t="shared" si="1"/>
        <v>1.9704433497536946E-2</v>
      </c>
      <c r="I88" s="29">
        <v>80</v>
      </c>
      <c r="J88" s="30">
        <v>0.21409921671018275</v>
      </c>
    </row>
    <row r="89" spans="1:11" x14ac:dyDescent="0.25">
      <c r="A89" s="27" t="s">
        <v>138</v>
      </c>
      <c r="B89" s="28">
        <v>132</v>
      </c>
      <c r="C89" s="28">
        <v>60.7</v>
      </c>
      <c r="D89" s="28">
        <v>134</v>
      </c>
      <c r="E89" s="28">
        <v>158</v>
      </c>
      <c r="F89" s="28" t="s">
        <v>45</v>
      </c>
      <c r="G89" s="28">
        <v>41</v>
      </c>
      <c r="H89" s="32">
        <f t="shared" si="1"/>
        <v>0.30597014925373134</v>
      </c>
      <c r="I89" s="29">
        <v>81</v>
      </c>
      <c r="J89" s="30">
        <v>0.21428571428571427</v>
      </c>
    </row>
    <row r="90" spans="1:11" x14ac:dyDescent="0.25">
      <c r="A90" s="27" t="s">
        <v>139</v>
      </c>
      <c r="B90" s="28">
        <v>132</v>
      </c>
      <c r="C90" s="28">
        <v>92.4</v>
      </c>
      <c r="D90" s="28">
        <v>134</v>
      </c>
      <c r="E90" s="28">
        <v>158</v>
      </c>
      <c r="F90" s="28" t="s">
        <v>45</v>
      </c>
      <c r="G90" s="28">
        <v>46</v>
      </c>
      <c r="H90" s="32">
        <f t="shared" si="1"/>
        <v>0.34328358208955223</v>
      </c>
      <c r="I90" s="29">
        <v>82</v>
      </c>
      <c r="J90" s="30">
        <v>0.21495327102803738</v>
      </c>
    </row>
    <row r="91" spans="1:11" x14ac:dyDescent="0.25">
      <c r="A91" s="27" t="s">
        <v>140</v>
      </c>
      <c r="B91" s="28">
        <v>132</v>
      </c>
      <c r="C91" s="28">
        <v>76.8</v>
      </c>
      <c r="D91" s="28">
        <v>134</v>
      </c>
      <c r="E91" s="28">
        <v>159</v>
      </c>
      <c r="F91" s="28" t="s">
        <v>45</v>
      </c>
      <c r="G91" s="28">
        <v>49</v>
      </c>
      <c r="H91" s="32">
        <f t="shared" si="1"/>
        <v>0.36567164179104478</v>
      </c>
      <c r="I91" s="29">
        <v>83</v>
      </c>
      <c r="J91" s="30">
        <v>0.22307692307692309</v>
      </c>
    </row>
    <row r="92" spans="1:11" x14ac:dyDescent="0.25">
      <c r="A92" s="27" t="s">
        <v>141</v>
      </c>
      <c r="B92" s="28">
        <v>132</v>
      </c>
      <c r="C92" s="28">
        <v>69.3</v>
      </c>
      <c r="D92" s="28">
        <v>134</v>
      </c>
      <c r="E92" s="28">
        <v>159</v>
      </c>
      <c r="F92" s="28" t="s">
        <v>45</v>
      </c>
      <c r="G92" s="28">
        <v>47</v>
      </c>
      <c r="H92" s="32">
        <f t="shared" si="1"/>
        <v>0.35074626865671643</v>
      </c>
      <c r="I92" s="29">
        <v>84</v>
      </c>
      <c r="J92" s="30">
        <v>0.22454308093994779</v>
      </c>
    </row>
    <row r="93" spans="1:11" x14ac:dyDescent="0.25">
      <c r="A93" s="27" t="s">
        <v>142</v>
      </c>
      <c r="B93" s="28">
        <v>132</v>
      </c>
      <c r="C93" s="28">
        <v>90.6</v>
      </c>
      <c r="D93" s="28">
        <v>82</v>
      </c>
      <c r="E93" s="28">
        <v>97</v>
      </c>
      <c r="F93" s="28" t="s">
        <v>45</v>
      </c>
      <c r="G93" s="28">
        <v>16</v>
      </c>
      <c r="H93" s="32">
        <f t="shared" si="1"/>
        <v>0.1951219512195122</v>
      </c>
      <c r="I93" s="29">
        <v>85</v>
      </c>
      <c r="J93" s="30">
        <v>0.22983870967741934</v>
      </c>
    </row>
    <row r="94" spans="1:11" x14ac:dyDescent="0.25">
      <c r="A94" s="27" t="s">
        <v>143</v>
      </c>
      <c r="B94" s="28">
        <v>132</v>
      </c>
      <c r="C94" s="28">
        <v>86</v>
      </c>
      <c r="D94" s="28">
        <v>82</v>
      </c>
      <c r="E94" s="28">
        <v>97</v>
      </c>
      <c r="F94" s="28" t="s">
        <v>45</v>
      </c>
      <c r="G94" s="28">
        <v>16</v>
      </c>
      <c r="H94" s="32">
        <f t="shared" si="1"/>
        <v>0.1951219512195122</v>
      </c>
      <c r="I94" s="29">
        <v>86</v>
      </c>
      <c r="J94" s="30">
        <v>0.23096446700507614</v>
      </c>
    </row>
    <row r="95" spans="1:11" x14ac:dyDescent="0.25">
      <c r="A95" s="27" t="s">
        <v>144</v>
      </c>
      <c r="B95" s="28">
        <v>132</v>
      </c>
      <c r="C95" s="28">
        <v>75.099999999999994</v>
      </c>
      <c r="D95" s="28">
        <v>130</v>
      </c>
      <c r="E95" s="28">
        <v>145</v>
      </c>
      <c r="F95" s="28" t="s">
        <v>45</v>
      </c>
      <c r="G95" s="28">
        <v>29</v>
      </c>
      <c r="H95" s="32">
        <f t="shared" si="1"/>
        <v>0.22307692307692309</v>
      </c>
      <c r="I95" s="29">
        <v>87</v>
      </c>
      <c r="J95" s="30">
        <v>0.23152709359605911</v>
      </c>
    </row>
    <row r="96" spans="1:11" x14ac:dyDescent="0.25">
      <c r="A96" s="27" t="s">
        <v>145</v>
      </c>
      <c r="B96" s="28">
        <v>132</v>
      </c>
      <c r="C96" s="28">
        <v>203.9</v>
      </c>
      <c r="D96" s="28">
        <v>84</v>
      </c>
      <c r="E96" s="28">
        <v>98</v>
      </c>
      <c r="F96" s="28" t="s">
        <v>45</v>
      </c>
      <c r="G96" s="28">
        <v>22</v>
      </c>
      <c r="H96" s="32">
        <f t="shared" si="1"/>
        <v>0.26190476190476192</v>
      </c>
      <c r="I96" s="29">
        <v>88</v>
      </c>
      <c r="J96" s="30">
        <v>0.23197903014416776</v>
      </c>
    </row>
    <row r="97" spans="1:10" x14ac:dyDescent="0.25">
      <c r="A97" s="27" t="s">
        <v>146</v>
      </c>
      <c r="B97" s="28">
        <v>132</v>
      </c>
      <c r="C97" s="28">
        <v>203.9</v>
      </c>
      <c r="D97" s="28">
        <v>84</v>
      </c>
      <c r="E97" s="28">
        <v>98</v>
      </c>
      <c r="F97" s="28" t="s">
        <v>45</v>
      </c>
      <c r="G97" s="28">
        <v>21</v>
      </c>
      <c r="H97" s="32">
        <f t="shared" si="1"/>
        <v>0.25</v>
      </c>
      <c r="I97" s="29">
        <v>89</v>
      </c>
      <c r="J97" s="30">
        <v>0.23197903014416776</v>
      </c>
    </row>
    <row r="98" spans="1:10" x14ac:dyDescent="0.25">
      <c r="A98" s="27" t="s">
        <v>147</v>
      </c>
      <c r="B98" s="28">
        <v>132</v>
      </c>
      <c r="C98" s="28">
        <v>6.4</v>
      </c>
      <c r="D98" s="28">
        <v>153</v>
      </c>
      <c r="E98" s="28">
        <v>172</v>
      </c>
      <c r="F98" s="28" t="s">
        <v>45</v>
      </c>
      <c r="G98" s="28">
        <v>0</v>
      </c>
      <c r="H98" s="32">
        <f t="shared" si="1"/>
        <v>0</v>
      </c>
      <c r="I98" s="29">
        <v>90</v>
      </c>
      <c r="J98" s="30">
        <v>0.23333333333333334</v>
      </c>
    </row>
    <row r="99" spans="1:10" x14ac:dyDescent="0.25">
      <c r="A99" s="27" t="s">
        <v>148</v>
      </c>
      <c r="B99" s="28">
        <v>132</v>
      </c>
      <c r="C99" s="28">
        <v>110.7</v>
      </c>
      <c r="D99" s="28">
        <v>153</v>
      </c>
      <c r="E99" s="28">
        <v>172</v>
      </c>
      <c r="F99" s="28" t="s">
        <v>45</v>
      </c>
      <c r="G99" s="28">
        <v>20</v>
      </c>
      <c r="H99" s="32">
        <f t="shared" si="1"/>
        <v>0.13071895424836602</v>
      </c>
      <c r="I99" s="29">
        <v>91</v>
      </c>
      <c r="J99" s="30">
        <v>0.23333333333333334</v>
      </c>
    </row>
    <row r="100" spans="1:10" x14ac:dyDescent="0.25">
      <c r="A100" s="27" t="s">
        <v>149</v>
      </c>
      <c r="B100" s="28">
        <v>132</v>
      </c>
      <c r="C100" s="28">
        <v>68.900000000000006</v>
      </c>
      <c r="D100" s="28">
        <v>108</v>
      </c>
      <c r="E100" s="28">
        <v>127</v>
      </c>
      <c r="F100" s="28" t="s">
        <v>45</v>
      </c>
      <c r="G100" s="28">
        <v>26</v>
      </c>
      <c r="H100" s="32">
        <f t="shared" si="1"/>
        <v>0.24074074074074073</v>
      </c>
      <c r="I100" s="29">
        <v>92</v>
      </c>
      <c r="J100" s="30">
        <v>0.23595505617977527</v>
      </c>
    </row>
    <row r="101" spans="1:10" x14ac:dyDescent="0.25">
      <c r="A101" s="27" t="s">
        <v>150</v>
      </c>
      <c r="B101" s="28">
        <v>132</v>
      </c>
      <c r="C101" s="28">
        <v>70.5</v>
      </c>
      <c r="D101" s="28">
        <v>108</v>
      </c>
      <c r="E101" s="28">
        <v>127</v>
      </c>
      <c r="F101" s="28" t="s">
        <v>45</v>
      </c>
      <c r="G101" s="28">
        <v>26</v>
      </c>
      <c r="H101" s="32">
        <f t="shared" si="1"/>
        <v>0.24074074074074073</v>
      </c>
      <c r="I101" s="29">
        <v>93</v>
      </c>
      <c r="J101" s="30">
        <v>0.2361111111111111</v>
      </c>
    </row>
    <row r="102" spans="1:10" x14ac:dyDescent="0.25">
      <c r="A102" s="27" t="s">
        <v>151</v>
      </c>
      <c r="B102" s="28">
        <v>132</v>
      </c>
      <c r="C102" s="28">
        <v>139.6</v>
      </c>
      <c r="D102" s="28">
        <v>88</v>
      </c>
      <c r="E102" s="28">
        <v>103</v>
      </c>
      <c r="F102" s="28" t="s">
        <v>45</v>
      </c>
      <c r="G102" s="28">
        <v>45</v>
      </c>
      <c r="H102" s="32">
        <f t="shared" si="1"/>
        <v>0.51136363636363635</v>
      </c>
      <c r="I102" s="29">
        <v>94</v>
      </c>
      <c r="J102" s="30">
        <v>0.23751095530236635</v>
      </c>
    </row>
    <row r="103" spans="1:10" x14ac:dyDescent="0.25">
      <c r="A103" s="27" t="s">
        <v>152</v>
      </c>
      <c r="B103" s="28">
        <v>132</v>
      </c>
      <c r="C103" s="28">
        <v>93.2</v>
      </c>
      <c r="D103" s="28">
        <v>203</v>
      </c>
      <c r="E103" s="28">
        <v>230</v>
      </c>
      <c r="F103" s="28" t="s">
        <v>45</v>
      </c>
      <c r="G103" s="28">
        <v>47</v>
      </c>
      <c r="H103" s="32">
        <f t="shared" si="1"/>
        <v>0.23152709359605911</v>
      </c>
      <c r="I103" s="29">
        <v>95</v>
      </c>
      <c r="J103" s="30">
        <v>0.24074074074074073</v>
      </c>
    </row>
    <row r="104" spans="1:10" x14ac:dyDescent="0.25">
      <c r="A104" s="27" t="s">
        <v>153</v>
      </c>
      <c r="B104" s="28">
        <v>132</v>
      </c>
      <c r="C104" s="28">
        <v>45.6</v>
      </c>
      <c r="D104" s="28">
        <v>89</v>
      </c>
      <c r="E104" s="28">
        <v>103</v>
      </c>
      <c r="F104" s="28" t="s">
        <v>45</v>
      </c>
      <c r="G104" s="28">
        <v>31</v>
      </c>
      <c r="H104" s="32">
        <f t="shared" si="1"/>
        <v>0.34831460674157305</v>
      </c>
      <c r="I104" s="29">
        <v>96</v>
      </c>
      <c r="J104" s="30">
        <v>0.24074074074074073</v>
      </c>
    </row>
    <row r="105" spans="1:10" x14ac:dyDescent="0.25">
      <c r="A105" s="27" t="s">
        <v>154</v>
      </c>
      <c r="B105" s="28">
        <v>132</v>
      </c>
      <c r="C105" s="28">
        <v>70.599999999999994</v>
      </c>
      <c r="D105" s="28">
        <v>177</v>
      </c>
      <c r="E105" s="28">
        <v>204</v>
      </c>
      <c r="F105" s="28" t="s">
        <v>45</v>
      </c>
      <c r="G105" s="28">
        <v>4</v>
      </c>
      <c r="H105" s="32">
        <f t="shared" si="1"/>
        <v>2.2598870056497175E-2</v>
      </c>
      <c r="I105" s="29">
        <v>97</v>
      </c>
      <c r="J105" s="30">
        <v>0.24793388429752067</v>
      </c>
    </row>
    <row r="106" spans="1:10" x14ac:dyDescent="0.25">
      <c r="A106" s="27" t="s">
        <v>155</v>
      </c>
      <c r="B106" s="28">
        <v>132</v>
      </c>
      <c r="C106" s="28">
        <v>13.5</v>
      </c>
      <c r="D106" s="28">
        <v>89</v>
      </c>
      <c r="E106" s="28">
        <v>103</v>
      </c>
      <c r="F106" s="28" t="s">
        <v>45</v>
      </c>
      <c r="G106" s="28">
        <v>21</v>
      </c>
      <c r="H106" s="32">
        <f t="shared" si="1"/>
        <v>0.23595505617977527</v>
      </c>
      <c r="I106" s="29">
        <v>98</v>
      </c>
      <c r="J106" s="30">
        <v>0.25</v>
      </c>
    </row>
    <row r="107" spans="1:10" x14ac:dyDescent="0.25">
      <c r="A107" s="27" t="s">
        <v>156</v>
      </c>
      <c r="B107" s="28">
        <v>132</v>
      </c>
      <c r="C107" s="28">
        <v>13.5</v>
      </c>
      <c r="D107" s="28">
        <v>89</v>
      </c>
      <c r="E107" s="28">
        <v>103</v>
      </c>
      <c r="F107" s="28" t="s">
        <v>45</v>
      </c>
      <c r="G107" s="28">
        <v>10</v>
      </c>
      <c r="H107" s="32">
        <f t="shared" si="1"/>
        <v>0.11235955056179775</v>
      </c>
      <c r="I107" s="29">
        <v>99</v>
      </c>
      <c r="J107" s="30">
        <v>0.25238095238095237</v>
      </c>
    </row>
    <row r="108" spans="1:10" x14ac:dyDescent="0.25">
      <c r="A108" s="27" t="s">
        <v>157</v>
      </c>
      <c r="B108" s="28">
        <v>132</v>
      </c>
      <c r="C108" s="28">
        <v>17.7</v>
      </c>
      <c r="D108" s="28">
        <v>182</v>
      </c>
      <c r="E108" s="28">
        <v>203</v>
      </c>
      <c r="F108" s="28" t="s">
        <v>45</v>
      </c>
      <c r="G108" s="28">
        <v>35</v>
      </c>
      <c r="H108" s="32">
        <f t="shared" si="1"/>
        <v>0.19230769230769232</v>
      </c>
      <c r="I108" s="29">
        <v>100</v>
      </c>
      <c r="J108" s="30">
        <v>0.25304878048780488</v>
      </c>
    </row>
    <row r="109" spans="1:10" x14ac:dyDescent="0.25">
      <c r="A109" s="27" t="s">
        <v>158</v>
      </c>
      <c r="B109" s="28">
        <v>132</v>
      </c>
      <c r="C109" s="28">
        <v>23.7</v>
      </c>
      <c r="D109" s="28">
        <v>397</v>
      </c>
      <c r="E109" s="28">
        <v>433</v>
      </c>
      <c r="F109" s="28" t="s">
        <v>45</v>
      </c>
      <c r="G109" s="28">
        <v>237</v>
      </c>
      <c r="H109" s="32">
        <f t="shared" si="1"/>
        <v>0.59697732997481112</v>
      </c>
      <c r="I109" s="29">
        <v>101</v>
      </c>
      <c r="J109" s="30">
        <v>0.25406758448060074</v>
      </c>
    </row>
    <row r="110" spans="1:10" x14ac:dyDescent="0.25">
      <c r="A110" s="27" t="s">
        <v>159</v>
      </c>
      <c r="B110" s="28">
        <v>132</v>
      </c>
      <c r="C110" s="28">
        <v>23.7</v>
      </c>
      <c r="D110" s="28">
        <v>397</v>
      </c>
      <c r="E110" s="28">
        <v>433</v>
      </c>
      <c r="F110" s="28" t="s">
        <v>45</v>
      </c>
      <c r="G110" s="28">
        <v>241</v>
      </c>
      <c r="H110" s="32">
        <f t="shared" si="1"/>
        <v>0.60705289672544083</v>
      </c>
      <c r="I110" s="29">
        <v>102</v>
      </c>
      <c r="J110" s="30">
        <v>0.256198347107438</v>
      </c>
    </row>
    <row r="111" spans="1:10" x14ac:dyDescent="0.25">
      <c r="A111" s="27" t="s">
        <v>160</v>
      </c>
      <c r="B111" s="28">
        <v>132</v>
      </c>
      <c r="C111" s="28">
        <v>3.3</v>
      </c>
      <c r="D111" s="28">
        <v>97</v>
      </c>
      <c r="E111" s="28">
        <v>111</v>
      </c>
      <c r="F111" s="28" t="s">
        <v>45</v>
      </c>
      <c r="G111" s="28">
        <v>18</v>
      </c>
      <c r="H111" s="32">
        <f t="shared" si="1"/>
        <v>0.18556701030927836</v>
      </c>
      <c r="I111" s="29">
        <v>103</v>
      </c>
      <c r="J111" s="30">
        <v>0.25730994152046782</v>
      </c>
    </row>
    <row r="112" spans="1:10" x14ac:dyDescent="0.25">
      <c r="A112" s="27" t="s">
        <v>161</v>
      </c>
      <c r="B112" s="28">
        <v>132</v>
      </c>
      <c r="C112" s="28">
        <v>72.900000000000006</v>
      </c>
      <c r="D112" s="28">
        <v>182</v>
      </c>
      <c r="E112" s="28">
        <v>199</v>
      </c>
      <c r="F112" s="28" t="s">
        <v>45</v>
      </c>
      <c r="G112" s="28">
        <v>59</v>
      </c>
      <c r="H112" s="32">
        <f t="shared" si="1"/>
        <v>0.32417582417582419</v>
      </c>
      <c r="I112" s="29">
        <v>104</v>
      </c>
      <c r="J112" s="30">
        <v>0.25737898465171194</v>
      </c>
    </row>
    <row r="113" spans="1:10" x14ac:dyDescent="0.25">
      <c r="A113" s="27" t="s">
        <v>162</v>
      </c>
      <c r="B113" s="28">
        <v>132</v>
      </c>
      <c r="C113" s="28">
        <v>17.7</v>
      </c>
      <c r="D113" s="28">
        <v>182</v>
      </c>
      <c r="E113" s="28">
        <v>198</v>
      </c>
      <c r="F113" s="28" t="s">
        <v>45</v>
      </c>
      <c r="G113" s="28">
        <v>34</v>
      </c>
      <c r="H113" s="32">
        <f t="shared" si="1"/>
        <v>0.18681318681318682</v>
      </c>
      <c r="I113" s="29">
        <v>105</v>
      </c>
      <c r="J113" s="30">
        <v>0.25809061488673141</v>
      </c>
    </row>
    <row r="114" spans="1:10" x14ac:dyDescent="0.25">
      <c r="A114" s="27" t="s">
        <v>163</v>
      </c>
      <c r="B114" s="28">
        <v>132</v>
      </c>
      <c r="C114" s="28">
        <v>37</v>
      </c>
      <c r="D114" s="28">
        <v>142</v>
      </c>
      <c r="E114" s="28">
        <v>167</v>
      </c>
      <c r="F114" s="28" t="s">
        <v>45</v>
      </c>
      <c r="G114" s="28">
        <v>22</v>
      </c>
      <c r="H114" s="32">
        <f t="shared" si="1"/>
        <v>0.15492957746478872</v>
      </c>
      <c r="I114" s="29">
        <v>106</v>
      </c>
      <c r="J114" s="30">
        <v>0.25855962219598583</v>
      </c>
    </row>
    <row r="115" spans="1:10" x14ac:dyDescent="0.25">
      <c r="A115" s="27" t="s">
        <v>164</v>
      </c>
      <c r="B115" s="28">
        <v>132</v>
      </c>
      <c r="C115" s="28">
        <v>48.6</v>
      </c>
      <c r="D115" s="28">
        <v>82</v>
      </c>
      <c r="E115" s="28">
        <v>97</v>
      </c>
      <c r="F115" s="28" t="s">
        <v>45</v>
      </c>
      <c r="G115" s="28">
        <v>8</v>
      </c>
      <c r="H115" s="32">
        <f t="shared" si="1"/>
        <v>9.7560975609756101E-2</v>
      </c>
      <c r="I115" s="29">
        <v>107</v>
      </c>
      <c r="J115" s="30">
        <v>0.25909090909090909</v>
      </c>
    </row>
    <row r="116" spans="1:10" x14ac:dyDescent="0.25">
      <c r="A116" s="27" t="s">
        <v>165</v>
      </c>
      <c r="B116" s="28">
        <v>132</v>
      </c>
      <c r="C116" s="28">
        <v>19.8</v>
      </c>
      <c r="D116" s="28">
        <v>217</v>
      </c>
      <c r="E116" s="28">
        <v>253</v>
      </c>
      <c r="F116" s="28" t="s">
        <v>45</v>
      </c>
      <c r="G116" s="28">
        <v>88</v>
      </c>
      <c r="H116" s="32">
        <f t="shared" si="1"/>
        <v>0.40552995391705071</v>
      </c>
      <c r="I116" s="29">
        <v>108</v>
      </c>
      <c r="J116" s="30">
        <v>0.26132686084142392</v>
      </c>
    </row>
    <row r="117" spans="1:10" x14ac:dyDescent="0.25">
      <c r="A117" s="27" t="s">
        <v>166</v>
      </c>
      <c r="B117" s="28">
        <v>132</v>
      </c>
      <c r="C117" s="28">
        <v>0.9</v>
      </c>
      <c r="D117" s="28">
        <v>295</v>
      </c>
      <c r="E117" s="28">
        <v>328</v>
      </c>
      <c r="F117" s="28" t="s">
        <v>45</v>
      </c>
      <c r="G117" s="28">
        <v>152</v>
      </c>
      <c r="H117" s="32">
        <f t="shared" si="1"/>
        <v>0.51525423728813557</v>
      </c>
      <c r="I117" s="29">
        <v>109</v>
      </c>
      <c r="J117" s="30">
        <v>0.26190476190476192</v>
      </c>
    </row>
    <row r="118" spans="1:10" x14ac:dyDescent="0.25">
      <c r="A118" s="27" t="s">
        <v>167</v>
      </c>
      <c r="B118" s="28">
        <v>132</v>
      </c>
      <c r="C118" s="28">
        <v>99.7</v>
      </c>
      <c r="D118" s="28">
        <v>150</v>
      </c>
      <c r="E118" s="28">
        <v>176</v>
      </c>
      <c r="F118" s="28" t="s">
        <v>45</v>
      </c>
      <c r="G118" s="28">
        <v>35</v>
      </c>
      <c r="H118" s="32">
        <f t="shared" si="1"/>
        <v>0.23333333333333334</v>
      </c>
      <c r="I118" s="29">
        <v>110</v>
      </c>
      <c r="J118" s="30">
        <v>0.2638888888888889</v>
      </c>
    </row>
    <row r="119" spans="1:10" x14ac:dyDescent="0.25">
      <c r="A119" s="27" t="s">
        <v>168</v>
      </c>
      <c r="B119" s="28">
        <v>132</v>
      </c>
      <c r="C119" s="28">
        <v>99.7</v>
      </c>
      <c r="D119" s="28">
        <v>150</v>
      </c>
      <c r="E119" s="28">
        <v>176</v>
      </c>
      <c r="F119" s="28" t="s">
        <v>45</v>
      </c>
      <c r="G119" s="28">
        <v>35</v>
      </c>
      <c r="H119" s="32">
        <f t="shared" si="1"/>
        <v>0.23333333333333334</v>
      </c>
      <c r="I119" s="29">
        <v>111</v>
      </c>
      <c r="J119" s="30">
        <v>0.2638888888888889</v>
      </c>
    </row>
    <row r="120" spans="1:10" x14ac:dyDescent="0.25">
      <c r="A120" s="27" t="s">
        <v>169</v>
      </c>
      <c r="B120" s="28">
        <v>132</v>
      </c>
      <c r="C120" s="28">
        <v>19.399999999999999</v>
      </c>
      <c r="D120" s="28">
        <v>70</v>
      </c>
      <c r="E120" s="28">
        <v>89</v>
      </c>
      <c r="F120" s="28" t="s">
        <v>45</v>
      </c>
      <c r="G120" s="28">
        <v>15</v>
      </c>
      <c r="H120" s="32">
        <f t="shared" si="1"/>
        <v>0.21428571428571427</v>
      </c>
      <c r="I120" s="29">
        <v>112</v>
      </c>
      <c r="J120" s="30">
        <v>0.2652439024390244</v>
      </c>
    </row>
    <row r="121" spans="1:10" x14ac:dyDescent="0.25">
      <c r="A121" s="27" t="s">
        <v>170</v>
      </c>
      <c r="B121" s="28">
        <v>132</v>
      </c>
      <c r="C121" s="28">
        <v>12.2</v>
      </c>
      <c r="D121" s="28">
        <v>382</v>
      </c>
      <c r="E121" s="28">
        <v>424</v>
      </c>
      <c r="F121" s="28" t="s">
        <v>45</v>
      </c>
      <c r="G121" s="28">
        <v>78</v>
      </c>
      <c r="H121" s="32">
        <f t="shared" si="1"/>
        <v>0.20418848167539266</v>
      </c>
      <c r="I121" s="29">
        <v>113</v>
      </c>
      <c r="J121" s="30">
        <v>0.26751592356687898</v>
      </c>
    </row>
    <row r="122" spans="1:10" x14ac:dyDescent="0.25">
      <c r="A122" s="27" t="s">
        <v>171</v>
      </c>
      <c r="B122" s="28">
        <v>132</v>
      </c>
      <c r="C122" s="28">
        <v>12.1</v>
      </c>
      <c r="D122" s="28">
        <v>100</v>
      </c>
      <c r="E122" s="28">
        <v>114</v>
      </c>
      <c r="F122" s="28" t="s">
        <v>45</v>
      </c>
      <c r="G122" s="28">
        <v>15</v>
      </c>
      <c r="H122" s="32">
        <f t="shared" si="1"/>
        <v>0.15</v>
      </c>
      <c r="I122" s="29">
        <v>114</v>
      </c>
      <c r="J122" s="30">
        <v>0.26847290640394089</v>
      </c>
    </row>
    <row r="123" spans="1:10" x14ac:dyDescent="0.25">
      <c r="A123" s="27" t="s">
        <v>172</v>
      </c>
      <c r="B123" s="28">
        <v>132</v>
      </c>
      <c r="C123" s="28">
        <v>0.9</v>
      </c>
      <c r="D123" s="28">
        <v>66</v>
      </c>
      <c r="E123" s="28">
        <v>85</v>
      </c>
      <c r="F123" s="28" t="s">
        <v>45</v>
      </c>
      <c r="G123" s="28">
        <v>14</v>
      </c>
      <c r="H123" s="32">
        <f t="shared" si="1"/>
        <v>0.21212121212121213</v>
      </c>
      <c r="I123" s="29">
        <v>115</v>
      </c>
      <c r="J123" s="30">
        <v>0.27083333333333331</v>
      </c>
    </row>
    <row r="124" spans="1:10" x14ac:dyDescent="0.25">
      <c r="A124" s="27" t="s">
        <v>173</v>
      </c>
      <c r="B124" s="28">
        <v>132</v>
      </c>
      <c r="C124" s="28">
        <v>17.899999999999999</v>
      </c>
      <c r="D124" s="28">
        <v>77</v>
      </c>
      <c r="E124" s="28">
        <v>96</v>
      </c>
      <c r="F124" s="28" t="s">
        <v>45</v>
      </c>
      <c r="G124" s="28">
        <v>28</v>
      </c>
      <c r="H124" s="32">
        <f t="shared" si="1"/>
        <v>0.36363636363636365</v>
      </c>
      <c r="I124" s="29">
        <v>116</v>
      </c>
      <c r="J124" s="30">
        <v>0.2715894868585732</v>
      </c>
    </row>
    <row r="125" spans="1:10" x14ac:dyDescent="0.25">
      <c r="A125" s="27" t="s">
        <v>174</v>
      </c>
      <c r="B125" s="28">
        <v>132</v>
      </c>
      <c r="C125" s="28">
        <v>27.7</v>
      </c>
      <c r="D125" s="28">
        <v>72</v>
      </c>
      <c r="E125" s="28">
        <v>90</v>
      </c>
      <c r="F125" s="28" t="s">
        <v>45</v>
      </c>
      <c r="G125" s="28">
        <v>29</v>
      </c>
      <c r="H125" s="32">
        <f t="shared" si="1"/>
        <v>0.40277777777777779</v>
      </c>
      <c r="I125" s="29">
        <v>117</v>
      </c>
      <c r="J125" s="30">
        <v>0.27272727272727271</v>
      </c>
    </row>
    <row r="126" spans="1:10" x14ac:dyDescent="0.25">
      <c r="A126" s="27" t="s">
        <v>175</v>
      </c>
      <c r="B126" s="28">
        <v>132</v>
      </c>
      <c r="C126" s="28">
        <v>9.3000000000000007</v>
      </c>
      <c r="D126" s="28">
        <v>72</v>
      </c>
      <c r="E126" s="28">
        <v>90</v>
      </c>
      <c r="F126" s="28" t="s">
        <v>45</v>
      </c>
      <c r="G126" s="28">
        <v>19</v>
      </c>
      <c r="H126" s="32">
        <f t="shared" si="1"/>
        <v>0.2638888888888889</v>
      </c>
      <c r="I126" s="29">
        <v>118</v>
      </c>
      <c r="J126" s="30">
        <v>0.27586206896551724</v>
      </c>
    </row>
    <row r="127" spans="1:10" x14ac:dyDescent="0.25">
      <c r="A127" s="27" t="s">
        <v>176</v>
      </c>
      <c r="B127" s="28">
        <v>132</v>
      </c>
      <c r="C127" s="28">
        <v>65.900000000000006</v>
      </c>
      <c r="D127" s="28">
        <v>72</v>
      </c>
      <c r="E127" s="28">
        <v>90</v>
      </c>
      <c r="F127" s="28" t="s">
        <v>45</v>
      </c>
      <c r="G127" s="28">
        <v>14</v>
      </c>
      <c r="H127" s="32">
        <f t="shared" si="1"/>
        <v>0.19444444444444445</v>
      </c>
      <c r="I127" s="29">
        <v>119</v>
      </c>
      <c r="J127" s="30">
        <v>0.2773019271948608</v>
      </c>
    </row>
    <row r="128" spans="1:10" x14ac:dyDescent="0.25">
      <c r="A128" s="27" t="s">
        <v>177</v>
      </c>
      <c r="B128" s="28">
        <v>132</v>
      </c>
      <c r="C128" s="28">
        <v>38</v>
      </c>
      <c r="D128" s="28">
        <v>72</v>
      </c>
      <c r="E128" s="28">
        <v>90</v>
      </c>
      <c r="F128" s="28" t="s">
        <v>45</v>
      </c>
      <c r="G128" s="28">
        <v>15</v>
      </c>
      <c r="H128" s="32">
        <f t="shared" si="1"/>
        <v>0.20833333333333334</v>
      </c>
      <c r="I128" s="29">
        <v>120</v>
      </c>
      <c r="J128" s="30">
        <v>0.27956989247311825</v>
      </c>
    </row>
    <row r="129" spans="1:10" x14ac:dyDescent="0.25">
      <c r="A129" s="27" t="s">
        <v>178</v>
      </c>
      <c r="B129" s="28">
        <v>132</v>
      </c>
      <c r="C129" s="28">
        <v>7.2</v>
      </c>
      <c r="D129" s="28">
        <v>112</v>
      </c>
      <c r="E129" s="28">
        <v>125</v>
      </c>
      <c r="F129" s="28" t="s">
        <v>45</v>
      </c>
      <c r="G129" s="28">
        <v>18</v>
      </c>
      <c r="H129" s="32">
        <f t="shared" si="1"/>
        <v>0.16071428571428573</v>
      </c>
      <c r="I129" s="29">
        <v>121</v>
      </c>
      <c r="J129" s="30">
        <v>0.28178243774574052</v>
      </c>
    </row>
    <row r="130" spans="1:10" x14ac:dyDescent="0.25">
      <c r="A130" s="27" t="s">
        <v>179</v>
      </c>
      <c r="B130" s="28">
        <v>132</v>
      </c>
      <c r="C130" s="28">
        <v>7.2</v>
      </c>
      <c r="D130" s="28">
        <v>112</v>
      </c>
      <c r="E130" s="28">
        <v>125</v>
      </c>
      <c r="F130" s="28" t="s">
        <v>45</v>
      </c>
      <c r="G130" s="28">
        <v>14</v>
      </c>
      <c r="H130" s="32">
        <f t="shared" si="1"/>
        <v>0.125</v>
      </c>
      <c r="I130" s="29">
        <v>122</v>
      </c>
      <c r="J130" s="30">
        <v>0.28409090909090912</v>
      </c>
    </row>
    <row r="131" spans="1:10" x14ac:dyDescent="0.25">
      <c r="A131" s="27" t="s">
        <v>180</v>
      </c>
      <c r="B131" s="28">
        <v>110</v>
      </c>
      <c r="C131" s="28">
        <v>4.5</v>
      </c>
      <c r="D131" s="28">
        <v>151</v>
      </c>
      <c r="E131" s="28">
        <v>170</v>
      </c>
      <c r="F131" s="28" t="s">
        <v>45</v>
      </c>
      <c r="G131" s="28">
        <v>59</v>
      </c>
      <c r="H131" s="32">
        <f t="shared" si="1"/>
        <v>0.39072847682119205</v>
      </c>
      <c r="I131" s="29">
        <v>123</v>
      </c>
      <c r="J131" s="30">
        <v>0.28472222222222221</v>
      </c>
    </row>
    <row r="132" spans="1:10" x14ac:dyDescent="0.25">
      <c r="A132" s="27" t="s">
        <v>181</v>
      </c>
      <c r="B132" s="28">
        <v>110</v>
      </c>
      <c r="C132" s="28">
        <v>4.5</v>
      </c>
      <c r="D132" s="28">
        <v>151</v>
      </c>
      <c r="E132" s="28">
        <v>170</v>
      </c>
      <c r="F132" s="28" t="s">
        <v>45</v>
      </c>
      <c r="G132" s="28">
        <v>61</v>
      </c>
      <c r="H132" s="32">
        <f t="shared" si="1"/>
        <v>0.40397350993377484</v>
      </c>
      <c r="I132" s="29">
        <v>124</v>
      </c>
      <c r="J132" s="30">
        <v>0.28479657387580298</v>
      </c>
    </row>
    <row r="133" spans="1:10" x14ac:dyDescent="0.25">
      <c r="A133" s="27" t="s">
        <v>182</v>
      </c>
      <c r="B133" s="28">
        <v>132</v>
      </c>
      <c r="C133" s="28">
        <v>0.8</v>
      </c>
      <c r="D133" s="28">
        <v>72</v>
      </c>
      <c r="E133" s="28">
        <v>90</v>
      </c>
      <c r="F133" s="28" t="s">
        <v>45</v>
      </c>
      <c r="G133" s="28">
        <v>1</v>
      </c>
      <c r="H133" s="32">
        <f t="shared" si="1"/>
        <v>1.3888888888888888E-2</v>
      </c>
      <c r="I133" s="29">
        <v>125</v>
      </c>
      <c r="J133" s="30">
        <v>0.28479657387580298</v>
      </c>
    </row>
    <row r="134" spans="1:10" x14ac:dyDescent="0.25">
      <c r="A134" s="27" t="s">
        <v>183</v>
      </c>
      <c r="B134" s="28">
        <v>132</v>
      </c>
      <c r="C134" s="28">
        <v>104.8</v>
      </c>
      <c r="D134" s="28">
        <v>153</v>
      </c>
      <c r="E134" s="28">
        <v>172</v>
      </c>
      <c r="F134" s="28" t="s">
        <v>45</v>
      </c>
      <c r="G134" s="28">
        <v>25</v>
      </c>
      <c r="H134" s="32">
        <f t="shared" si="1"/>
        <v>0.16339869281045752</v>
      </c>
      <c r="I134" s="29">
        <v>126</v>
      </c>
      <c r="J134" s="30">
        <v>0.29014989293361887</v>
      </c>
    </row>
    <row r="135" spans="1:10" x14ac:dyDescent="0.25">
      <c r="A135" s="27" t="s">
        <v>184</v>
      </c>
      <c r="B135" s="28">
        <v>110</v>
      </c>
      <c r="C135" s="28">
        <v>4.5</v>
      </c>
      <c r="D135" s="28">
        <v>151</v>
      </c>
      <c r="E135" s="28">
        <v>170</v>
      </c>
      <c r="F135" s="28" t="s">
        <v>45</v>
      </c>
      <c r="G135" s="28">
        <v>66</v>
      </c>
      <c r="H135" s="32">
        <f t="shared" si="1"/>
        <v>0.4370860927152318</v>
      </c>
      <c r="I135" s="29">
        <v>127</v>
      </c>
      <c r="J135" s="30">
        <v>0.29511677282377918</v>
      </c>
    </row>
    <row r="136" spans="1:10" x14ac:dyDescent="0.25">
      <c r="A136" s="27" t="s">
        <v>185</v>
      </c>
      <c r="B136" s="28">
        <v>132</v>
      </c>
      <c r="C136" s="28">
        <v>12.1</v>
      </c>
      <c r="D136" s="28">
        <v>89</v>
      </c>
      <c r="E136" s="28">
        <v>103</v>
      </c>
      <c r="F136" s="28" t="s">
        <v>45</v>
      </c>
      <c r="G136" s="28">
        <v>70</v>
      </c>
      <c r="H136" s="32">
        <f t="shared" ref="H136:H199" si="2">+G136/D136</f>
        <v>0.7865168539325843</v>
      </c>
      <c r="I136" s="29">
        <v>128</v>
      </c>
      <c r="J136" s="30">
        <v>0.2986111111111111</v>
      </c>
    </row>
    <row r="137" spans="1:10" x14ac:dyDescent="0.25">
      <c r="A137" s="27" t="s">
        <v>186</v>
      </c>
      <c r="B137" s="28">
        <v>132</v>
      </c>
      <c r="C137" s="28">
        <v>1.2</v>
      </c>
      <c r="D137" s="28">
        <v>107</v>
      </c>
      <c r="E137" s="28">
        <v>118</v>
      </c>
      <c r="F137" s="28" t="s">
        <v>45</v>
      </c>
      <c r="G137" s="28">
        <v>22</v>
      </c>
      <c r="H137" s="32">
        <f t="shared" si="2"/>
        <v>0.20560747663551401</v>
      </c>
      <c r="I137" s="29">
        <v>129</v>
      </c>
      <c r="J137" s="30">
        <v>0.3</v>
      </c>
    </row>
    <row r="138" spans="1:10" x14ac:dyDescent="0.25">
      <c r="A138" s="27" t="s">
        <v>187</v>
      </c>
      <c r="B138" s="28">
        <v>132</v>
      </c>
      <c r="C138" s="28">
        <v>1.2</v>
      </c>
      <c r="D138" s="28">
        <v>107</v>
      </c>
      <c r="E138" s="28">
        <v>118</v>
      </c>
      <c r="F138" s="28" t="s">
        <v>45</v>
      </c>
      <c r="G138" s="28">
        <v>23</v>
      </c>
      <c r="H138" s="32">
        <f t="shared" si="2"/>
        <v>0.21495327102803738</v>
      </c>
      <c r="I138" s="29">
        <v>130</v>
      </c>
      <c r="J138" s="30">
        <v>0.30555555555555558</v>
      </c>
    </row>
    <row r="139" spans="1:10" x14ac:dyDescent="0.25">
      <c r="A139" s="27" t="s">
        <v>188</v>
      </c>
      <c r="B139" s="28">
        <v>132</v>
      </c>
      <c r="C139" s="28">
        <v>1.2</v>
      </c>
      <c r="D139" s="28">
        <v>108</v>
      </c>
      <c r="E139" s="28">
        <v>127</v>
      </c>
      <c r="F139" s="28" t="s">
        <v>45</v>
      </c>
      <c r="G139" s="28">
        <v>47</v>
      </c>
      <c r="H139" s="32">
        <f t="shared" si="2"/>
        <v>0.43518518518518517</v>
      </c>
      <c r="I139" s="29">
        <v>131</v>
      </c>
      <c r="J139" s="30">
        <v>0.30555555555555558</v>
      </c>
    </row>
    <row r="140" spans="1:10" x14ac:dyDescent="0.25">
      <c r="A140" s="27" t="s">
        <v>189</v>
      </c>
      <c r="B140" s="28">
        <v>132</v>
      </c>
      <c r="C140" s="28">
        <v>4.9000000000000004</v>
      </c>
      <c r="D140" s="28">
        <v>142</v>
      </c>
      <c r="E140" s="28">
        <v>167</v>
      </c>
      <c r="F140" s="28" t="s">
        <v>45</v>
      </c>
      <c r="G140" s="28">
        <v>15</v>
      </c>
      <c r="H140" s="32">
        <f t="shared" si="2"/>
        <v>0.10563380281690141</v>
      </c>
      <c r="I140" s="29">
        <v>132</v>
      </c>
      <c r="J140" s="30">
        <v>0.30597014925373134</v>
      </c>
    </row>
    <row r="141" spans="1:10" x14ac:dyDescent="0.25">
      <c r="A141" s="27" t="s">
        <v>190</v>
      </c>
      <c r="B141" s="28">
        <v>132</v>
      </c>
      <c r="C141" s="28">
        <v>4.9000000000000004</v>
      </c>
      <c r="D141" s="28">
        <v>142</v>
      </c>
      <c r="E141" s="28">
        <v>167</v>
      </c>
      <c r="F141" s="28" t="s">
        <v>45</v>
      </c>
      <c r="G141" s="28">
        <v>14</v>
      </c>
      <c r="H141" s="32">
        <f t="shared" si="2"/>
        <v>9.8591549295774641E-2</v>
      </c>
      <c r="I141" s="29">
        <v>133</v>
      </c>
      <c r="J141" s="30">
        <v>0.30788485607008759</v>
      </c>
    </row>
    <row r="142" spans="1:10" x14ac:dyDescent="0.25">
      <c r="A142" s="27" t="s">
        <v>191</v>
      </c>
      <c r="B142" s="28">
        <v>132</v>
      </c>
      <c r="C142" s="28">
        <v>19.399999999999999</v>
      </c>
      <c r="D142" s="28">
        <v>134</v>
      </c>
      <c r="E142" s="28">
        <v>159</v>
      </c>
      <c r="F142" s="28" t="s">
        <v>45</v>
      </c>
      <c r="G142" s="28">
        <v>82</v>
      </c>
      <c r="H142" s="32">
        <f t="shared" si="2"/>
        <v>0.61194029850746268</v>
      </c>
      <c r="I142" s="29">
        <v>134</v>
      </c>
      <c r="J142" s="30">
        <v>0.30835117773019272</v>
      </c>
    </row>
    <row r="143" spans="1:10" x14ac:dyDescent="0.25">
      <c r="A143" s="27" t="s">
        <v>192</v>
      </c>
      <c r="B143" s="28">
        <v>132</v>
      </c>
      <c r="C143" s="28">
        <v>3.8</v>
      </c>
      <c r="D143" s="28">
        <v>88</v>
      </c>
      <c r="E143" s="28">
        <v>103</v>
      </c>
      <c r="F143" s="28" t="s">
        <v>45</v>
      </c>
      <c r="G143" s="28">
        <v>24</v>
      </c>
      <c r="H143" s="32">
        <f t="shared" si="2"/>
        <v>0.27272727272727271</v>
      </c>
      <c r="I143" s="29">
        <v>135</v>
      </c>
      <c r="J143" s="30">
        <v>0.31043478260869567</v>
      </c>
    </row>
    <row r="144" spans="1:10" x14ac:dyDescent="0.25">
      <c r="A144" s="27" t="s">
        <v>193</v>
      </c>
      <c r="B144" s="28">
        <v>132</v>
      </c>
      <c r="C144" s="28">
        <v>3.8</v>
      </c>
      <c r="D144" s="28">
        <v>88</v>
      </c>
      <c r="E144" s="28">
        <v>103</v>
      </c>
      <c r="F144" s="28" t="s">
        <v>45</v>
      </c>
      <c r="G144" s="28">
        <v>25</v>
      </c>
      <c r="H144" s="32">
        <f t="shared" si="2"/>
        <v>0.28409090909090912</v>
      </c>
      <c r="I144" s="29">
        <v>136</v>
      </c>
      <c r="J144" s="30">
        <v>0.3128654970760234</v>
      </c>
    </row>
    <row r="145" spans="1:10" x14ac:dyDescent="0.25">
      <c r="A145" s="27" t="s">
        <v>194</v>
      </c>
      <c r="B145" s="28">
        <v>110</v>
      </c>
      <c r="C145" s="28">
        <v>6.9</v>
      </c>
      <c r="D145" s="28">
        <v>323</v>
      </c>
      <c r="E145" s="28">
        <v>367</v>
      </c>
      <c r="F145" s="28" t="s">
        <v>45</v>
      </c>
      <c r="G145" s="28">
        <v>146</v>
      </c>
      <c r="H145" s="32">
        <f t="shared" si="2"/>
        <v>0.45201238390092879</v>
      </c>
      <c r="I145" s="29">
        <v>137</v>
      </c>
      <c r="J145" s="30">
        <v>0.32119914346895073</v>
      </c>
    </row>
    <row r="146" spans="1:10" x14ac:dyDescent="0.25">
      <c r="A146" s="27" t="s">
        <v>195</v>
      </c>
      <c r="B146" s="28">
        <v>110</v>
      </c>
      <c r="C146" s="28">
        <v>6.8</v>
      </c>
      <c r="D146" s="28">
        <v>323</v>
      </c>
      <c r="E146" s="28">
        <v>367</v>
      </c>
      <c r="F146" s="28" t="s">
        <v>45</v>
      </c>
      <c r="G146" s="28">
        <v>139</v>
      </c>
      <c r="H146" s="32">
        <f t="shared" si="2"/>
        <v>0.43034055727554177</v>
      </c>
      <c r="I146" s="29">
        <v>138</v>
      </c>
      <c r="J146" s="30">
        <v>0.32417582417582419</v>
      </c>
    </row>
    <row r="147" spans="1:10" x14ac:dyDescent="0.25">
      <c r="A147" s="27" t="s">
        <v>196</v>
      </c>
      <c r="B147" s="28">
        <v>132</v>
      </c>
      <c r="C147" s="28">
        <v>17.399999999999999</v>
      </c>
      <c r="D147" s="28">
        <v>406</v>
      </c>
      <c r="E147" s="28">
        <v>459</v>
      </c>
      <c r="F147" s="28" t="s">
        <v>45</v>
      </c>
      <c r="G147" s="28">
        <v>109</v>
      </c>
      <c r="H147" s="32">
        <f t="shared" si="2"/>
        <v>0.26847290640394089</v>
      </c>
      <c r="I147" s="29">
        <v>139</v>
      </c>
      <c r="J147" s="30">
        <v>0.32989690721649484</v>
      </c>
    </row>
    <row r="148" spans="1:10" x14ac:dyDescent="0.25">
      <c r="A148" s="27" t="s">
        <v>197</v>
      </c>
      <c r="B148" s="28">
        <v>132</v>
      </c>
      <c r="C148" s="28">
        <v>31.6</v>
      </c>
      <c r="D148" s="28">
        <v>134</v>
      </c>
      <c r="E148" s="28">
        <v>159</v>
      </c>
      <c r="F148" s="28" t="s">
        <v>45</v>
      </c>
      <c r="G148" s="28">
        <v>55</v>
      </c>
      <c r="H148" s="32">
        <f t="shared" si="2"/>
        <v>0.41044776119402987</v>
      </c>
      <c r="I148" s="29">
        <v>140</v>
      </c>
      <c r="J148" s="30">
        <v>0.32989690721649484</v>
      </c>
    </row>
    <row r="149" spans="1:10" x14ac:dyDescent="0.25">
      <c r="A149" s="27" t="s">
        <v>198</v>
      </c>
      <c r="B149" s="28">
        <v>132</v>
      </c>
      <c r="C149" s="28">
        <v>45.6</v>
      </c>
      <c r="D149" s="28">
        <v>89</v>
      </c>
      <c r="E149" s="28">
        <v>103</v>
      </c>
      <c r="F149" s="28" t="s">
        <v>45</v>
      </c>
      <c r="G149" s="28">
        <v>11</v>
      </c>
      <c r="H149" s="32">
        <f t="shared" si="2"/>
        <v>0.12359550561797752</v>
      </c>
      <c r="I149" s="29">
        <v>141</v>
      </c>
      <c r="J149" s="30">
        <v>0.33201581027667987</v>
      </c>
    </row>
    <row r="150" spans="1:10" x14ac:dyDescent="0.25">
      <c r="A150" s="27" t="s">
        <v>199</v>
      </c>
      <c r="B150" s="28">
        <v>132</v>
      </c>
      <c r="C150" s="28">
        <v>23.2</v>
      </c>
      <c r="D150" s="28">
        <v>203</v>
      </c>
      <c r="E150" s="28">
        <v>230</v>
      </c>
      <c r="F150" s="28" t="s">
        <v>45</v>
      </c>
      <c r="G150" s="28">
        <v>33</v>
      </c>
      <c r="H150" s="32">
        <f t="shared" si="2"/>
        <v>0.1625615763546798</v>
      </c>
      <c r="I150" s="29">
        <v>142</v>
      </c>
      <c r="J150" s="30">
        <v>0.33333333333333331</v>
      </c>
    </row>
    <row r="151" spans="1:10" x14ac:dyDescent="0.25">
      <c r="A151" s="27" t="s">
        <v>200</v>
      </c>
      <c r="B151" s="28">
        <v>132</v>
      </c>
      <c r="C151" s="28">
        <v>37.9</v>
      </c>
      <c r="D151" s="28">
        <v>203</v>
      </c>
      <c r="E151" s="28">
        <v>230</v>
      </c>
      <c r="F151" s="28" t="s">
        <v>45</v>
      </c>
      <c r="G151" s="28">
        <v>33</v>
      </c>
      <c r="H151" s="32">
        <f t="shared" si="2"/>
        <v>0.1625615763546798</v>
      </c>
      <c r="I151" s="29">
        <v>143</v>
      </c>
      <c r="J151" s="30">
        <v>0.33333333333333331</v>
      </c>
    </row>
    <row r="152" spans="1:10" x14ac:dyDescent="0.25">
      <c r="A152" s="27" t="s">
        <v>201</v>
      </c>
      <c r="B152" s="28">
        <v>110</v>
      </c>
      <c r="C152" s="28">
        <v>8.5</v>
      </c>
      <c r="D152" s="28">
        <v>235</v>
      </c>
      <c r="E152" s="28">
        <v>250</v>
      </c>
      <c r="F152" s="28" t="s">
        <v>45</v>
      </c>
      <c r="G152" s="28">
        <v>97</v>
      </c>
      <c r="H152" s="32">
        <f t="shared" si="2"/>
        <v>0.4127659574468085</v>
      </c>
      <c r="I152" s="29">
        <v>144</v>
      </c>
      <c r="J152" s="30">
        <v>0.33794466403162055</v>
      </c>
    </row>
    <row r="153" spans="1:10" x14ac:dyDescent="0.25">
      <c r="A153" s="27" t="s">
        <v>202</v>
      </c>
      <c r="B153" s="28">
        <v>110</v>
      </c>
      <c r="C153" s="28">
        <v>8.5</v>
      </c>
      <c r="D153" s="28">
        <v>235</v>
      </c>
      <c r="E153" s="28">
        <v>250</v>
      </c>
      <c r="F153" s="28" t="s">
        <v>45</v>
      </c>
      <c r="G153" s="28">
        <v>98</v>
      </c>
      <c r="H153" s="32">
        <f t="shared" si="2"/>
        <v>0.41702127659574467</v>
      </c>
      <c r="I153" s="29">
        <v>145</v>
      </c>
      <c r="J153" s="30">
        <v>0.34027777777777779</v>
      </c>
    </row>
    <row r="154" spans="1:10" x14ac:dyDescent="0.25">
      <c r="A154" s="27" t="s">
        <v>203</v>
      </c>
      <c r="B154" s="28">
        <v>110</v>
      </c>
      <c r="C154" s="28">
        <v>28.3</v>
      </c>
      <c r="D154" s="28">
        <v>125</v>
      </c>
      <c r="E154" s="28">
        <v>146</v>
      </c>
      <c r="F154" s="28" t="s">
        <v>45</v>
      </c>
      <c r="G154" s="28">
        <v>61</v>
      </c>
      <c r="H154" s="32">
        <f t="shared" si="2"/>
        <v>0.48799999999999999</v>
      </c>
      <c r="I154" s="29">
        <v>146</v>
      </c>
      <c r="J154" s="30">
        <v>0.34328358208955223</v>
      </c>
    </row>
    <row r="155" spans="1:10" x14ac:dyDescent="0.25">
      <c r="A155" s="27" t="s">
        <v>204</v>
      </c>
      <c r="B155" s="28">
        <v>132</v>
      </c>
      <c r="C155" s="28">
        <v>0.1</v>
      </c>
      <c r="D155" s="28">
        <v>200</v>
      </c>
      <c r="E155" s="28">
        <v>224</v>
      </c>
      <c r="F155" s="28" t="s">
        <v>45</v>
      </c>
      <c r="G155" s="28">
        <v>71</v>
      </c>
      <c r="H155" s="32">
        <f t="shared" si="2"/>
        <v>0.35499999999999998</v>
      </c>
      <c r="I155" s="29">
        <v>147</v>
      </c>
      <c r="J155" s="30">
        <v>0.34543178973717148</v>
      </c>
    </row>
    <row r="156" spans="1:10" x14ac:dyDescent="0.25">
      <c r="A156" s="27" t="s">
        <v>205</v>
      </c>
      <c r="B156" s="28">
        <v>132</v>
      </c>
      <c r="C156" s="28">
        <v>0.2</v>
      </c>
      <c r="D156" s="28">
        <v>200</v>
      </c>
      <c r="E156" s="28">
        <v>224</v>
      </c>
      <c r="F156" s="28" t="s">
        <v>45</v>
      </c>
      <c r="G156" s="28">
        <v>8</v>
      </c>
      <c r="H156" s="32">
        <f t="shared" si="2"/>
        <v>0.04</v>
      </c>
      <c r="I156" s="29">
        <v>148</v>
      </c>
      <c r="J156" s="30">
        <v>0.34695652173913044</v>
      </c>
    </row>
    <row r="157" spans="1:10" x14ac:dyDescent="0.25">
      <c r="A157" s="27" t="s">
        <v>206</v>
      </c>
      <c r="B157" s="28">
        <v>132</v>
      </c>
      <c r="C157" s="28">
        <v>32.9</v>
      </c>
      <c r="D157" s="28">
        <v>181</v>
      </c>
      <c r="E157" s="28">
        <v>204</v>
      </c>
      <c r="F157" s="28" t="s">
        <v>45</v>
      </c>
      <c r="G157" s="28">
        <v>30</v>
      </c>
      <c r="H157" s="32">
        <f t="shared" si="2"/>
        <v>0.16574585635359115</v>
      </c>
      <c r="I157" s="29">
        <v>149</v>
      </c>
      <c r="J157" s="30">
        <v>0.34831460674157305</v>
      </c>
    </row>
    <row r="158" spans="1:10" x14ac:dyDescent="0.25">
      <c r="A158" s="27" t="s">
        <v>207</v>
      </c>
      <c r="B158" s="28">
        <v>132</v>
      </c>
      <c r="C158" s="28">
        <v>22.7</v>
      </c>
      <c r="D158" s="28">
        <v>181</v>
      </c>
      <c r="E158" s="28">
        <v>204</v>
      </c>
      <c r="F158" s="28" t="s">
        <v>45</v>
      </c>
      <c r="G158" s="28">
        <v>27</v>
      </c>
      <c r="H158" s="32">
        <f t="shared" si="2"/>
        <v>0.14917127071823205</v>
      </c>
      <c r="I158" s="29">
        <v>150</v>
      </c>
      <c r="J158" s="30">
        <v>0.35074626865671643</v>
      </c>
    </row>
    <row r="159" spans="1:10" x14ac:dyDescent="0.25">
      <c r="A159" s="27" t="s">
        <v>208</v>
      </c>
      <c r="B159" s="28">
        <v>132</v>
      </c>
      <c r="C159" s="28">
        <v>6</v>
      </c>
      <c r="D159" s="28">
        <v>177</v>
      </c>
      <c r="E159" s="28">
        <v>204</v>
      </c>
      <c r="F159" s="28" t="s">
        <v>45</v>
      </c>
      <c r="G159" s="28">
        <v>31</v>
      </c>
      <c r="H159" s="32">
        <f t="shared" si="2"/>
        <v>0.1751412429378531</v>
      </c>
      <c r="I159" s="29">
        <v>151</v>
      </c>
      <c r="J159" s="30">
        <v>0.35260528194147039</v>
      </c>
    </row>
    <row r="160" spans="1:10" x14ac:dyDescent="0.25">
      <c r="A160" s="27" t="s">
        <v>209</v>
      </c>
      <c r="B160" s="28">
        <v>110</v>
      </c>
      <c r="C160" s="28">
        <v>11</v>
      </c>
      <c r="D160" s="28">
        <v>342</v>
      </c>
      <c r="E160" s="28">
        <v>381</v>
      </c>
      <c r="F160" s="28" t="s">
        <v>45</v>
      </c>
      <c r="G160" s="28">
        <v>88</v>
      </c>
      <c r="H160" s="32">
        <f t="shared" si="2"/>
        <v>0.25730994152046782</v>
      </c>
      <c r="I160" s="29">
        <v>152</v>
      </c>
      <c r="J160" s="30">
        <v>0.35483870967741937</v>
      </c>
    </row>
    <row r="161" spans="1:10" x14ac:dyDescent="0.25">
      <c r="A161" s="27" t="s">
        <v>210</v>
      </c>
      <c r="B161" s="28">
        <v>110</v>
      </c>
      <c r="C161" s="28">
        <v>11.3</v>
      </c>
      <c r="D161" s="28">
        <v>342</v>
      </c>
      <c r="E161" s="28">
        <v>381</v>
      </c>
      <c r="F161" s="28" t="s">
        <v>45</v>
      </c>
      <c r="G161" s="28">
        <v>107</v>
      </c>
      <c r="H161" s="32">
        <f t="shared" si="2"/>
        <v>0.3128654970760234</v>
      </c>
      <c r="I161" s="29">
        <v>153</v>
      </c>
      <c r="J161" s="30">
        <v>0.35499999999999998</v>
      </c>
    </row>
    <row r="162" spans="1:10" x14ac:dyDescent="0.25">
      <c r="A162" s="27" t="s">
        <v>211</v>
      </c>
      <c r="B162" s="28">
        <v>110</v>
      </c>
      <c r="C162" s="28">
        <v>5.5</v>
      </c>
      <c r="D162" s="28">
        <v>144</v>
      </c>
      <c r="E162" s="28">
        <v>159</v>
      </c>
      <c r="F162" s="28" t="s">
        <v>45</v>
      </c>
      <c r="G162" s="28">
        <v>38</v>
      </c>
      <c r="H162" s="32">
        <f t="shared" si="2"/>
        <v>0.2638888888888889</v>
      </c>
      <c r="I162" s="29">
        <v>154</v>
      </c>
      <c r="J162" s="30">
        <v>0.35820895522388058</v>
      </c>
    </row>
    <row r="163" spans="1:10" x14ac:dyDescent="0.25">
      <c r="A163" s="27" t="s">
        <v>212</v>
      </c>
      <c r="B163" s="28">
        <v>110</v>
      </c>
      <c r="C163" s="28">
        <v>12.2</v>
      </c>
      <c r="D163" s="28">
        <v>144</v>
      </c>
      <c r="E163" s="28">
        <v>159</v>
      </c>
      <c r="F163" s="28" t="s">
        <v>45</v>
      </c>
      <c r="G163" s="28">
        <v>39</v>
      </c>
      <c r="H163" s="32">
        <f t="shared" si="2"/>
        <v>0.27083333333333331</v>
      </c>
      <c r="I163" s="29">
        <v>155</v>
      </c>
      <c r="J163" s="30">
        <v>0.36128048780487804</v>
      </c>
    </row>
    <row r="164" spans="1:10" x14ac:dyDescent="0.25">
      <c r="A164" s="27" t="s">
        <v>213</v>
      </c>
      <c r="B164" s="28">
        <v>110</v>
      </c>
      <c r="C164" s="28">
        <v>7.8</v>
      </c>
      <c r="D164" s="28">
        <v>144</v>
      </c>
      <c r="E164" s="28">
        <v>159</v>
      </c>
      <c r="F164" s="28" t="s">
        <v>45</v>
      </c>
      <c r="G164" s="28">
        <v>43</v>
      </c>
      <c r="H164" s="32">
        <f t="shared" si="2"/>
        <v>0.2986111111111111</v>
      </c>
      <c r="I164" s="29">
        <v>156</v>
      </c>
      <c r="J164" s="30">
        <v>0.36363636363636365</v>
      </c>
    </row>
    <row r="165" spans="1:10" x14ac:dyDescent="0.25">
      <c r="A165" s="27" t="s">
        <v>214</v>
      </c>
      <c r="B165" s="28">
        <v>110</v>
      </c>
      <c r="C165" s="28">
        <v>7.7</v>
      </c>
      <c r="D165" s="28">
        <v>144</v>
      </c>
      <c r="E165" s="28">
        <v>159</v>
      </c>
      <c r="F165" s="28" t="s">
        <v>45</v>
      </c>
      <c r="G165" s="28">
        <v>41</v>
      </c>
      <c r="H165" s="32">
        <f t="shared" si="2"/>
        <v>0.28472222222222221</v>
      </c>
      <c r="I165" s="29">
        <v>157</v>
      </c>
      <c r="J165" s="30">
        <v>0.36567164179104478</v>
      </c>
    </row>
    <row r="166" spans="1:10" x14ac:dyDescent="0.25">
      <c r="A166" s="27" t="s">
        <v>215</v>
      </c>
      <c r="B166" s="28">
        <v>110</v>
      </c>
      <c r="C166" s="28">
        <v>3.6</v>
      </c>
      <c r="D166" s="28">
        <v>144</v>
      </c>
      <c r="E166" s="28">
        <v>159</v>
      </c>
      <c r="F166" s="28" t="s">
        <v>45</v>
      </c>
      <c r="G166" s="28">
        <v>17</v>
      </c>
      <c r="H166" s="32">
        <f t="shared" si="2"/>
        <v>0.11805555555555555</v>
      </c>
      <c r="I166" s="29">
        <v>158</v>
      </c>
      <c r="J166" s="30">
        <v>0.37549407114624506</v>
      </c>
    </row>
    <row r="167" spans="1:10" x14ac:dyDescent="0.25">
      <c r="A167" s="27" t="s">
        <v>216</v>
      </c>
      <c r="B167" s="28">
        <v>132</v>
      </c>
      <c r="C167" s="28">
        <v>26.1</v>
      </c>
      <c r="D167" s="28">
        <v>129</v>
      </c>
      <c r="E167" s="28">
        <v>146</v>
      </c>
      <c r="F167" s="28" t="s">
        <v>45</v>
      </c>
      <c r="G167" s="28">
        <v>27</v>
      </c>
      <c r="H167" s="32">
        <f t="shared" si="2"/>
        <v>0.20930232558139536</v>
      </c>
      <c r="I167" s="29">
        <v>159</v>
      </c>
      <c r="J167" s="30">
        <v>0.38142292490118579</v>
      </c>
    </row>
    <row r="168" spans="1:10" x14ac:dyDescent="0.25">
      <c r="A168" s="27" t="s">
        <v>217</v>
      </c>
      <c r="B168" s="28">
        <v>132</v>
      </c>
      <c r="C168" s="28">
        <v>134.80000000000001</v>
      </c>
      <c r="D168" s="28">
        <v>205</v>
      </c>
      <c r="E168" s="28">
        <v>229</v>
      </c>
      <c r="F168" s="28" t="s">
        <v>45</v>
      </c>
      <c r="G168" s="28">
        <v>0</v>
      </c>
      <c r="H168" s="32">
        <f t="shared" si="2"/>
        <v>0</v>
      </c>
      <c r="I168" s="29">
        <v>160</v>
      </c>
      <c r="J168" s="30">
        <v>0.38142857142857145</v>
      </c>
    </row>
    <row r="169" spans="1:10" x14ac:dyDescent="0.25">
      <c r="A169" s="27" t="s">
        <v>218</v>
      </c>
      <c r="B169" s="28">
        <v>132</v>
      </c>
      <c r="C169" s="28">
        <v>11</v>
      </c>
      <c r="D169" s="28">
        <v>420</v>
      </c>
      <c r="E169" s="28">
        <v>480</v>
      </c>
      <c r="F169" s="28" t="s">
        <v>45</v>
      </c>
      <c r="G169" s="28">
        <v>106</v>
      </c>
      <c r="H169" s="32">
        <f t="shared" si="2"/>
        <v>0.25238095238095237</v>
      </c>
      <c r="I169" s="29">
        <v>161</v>
      </c>
      <c r="J169" s="30">
        <v>0.38719512195121952</v>
      </c>
    </row>
    <row r="170" spans="1:10" x14ac:dyDescent="0.25">
      <c r="A170" s="27" t="s">
        <v>219</v>
      </c>
      <c r="B170" s="28">
        <v>132</v>
      </c>
      <c r="C170" s="28">
        <v>69.099999999999994</v>
      </c>
      <c r="D170" s="28">
        <v>134</v>
      </c>
      <c r="E170" s="28">
        <v>159</v>
      </c>
      <c r="F170" s="28" t="s">
        <v>45</v>
      </c>
      <c r="G170" s="28">
        <v>48</v>
      </c>
      <c r="H170" s="32">
        <f t="shared" si="2"/>
        <v>0.35820895522388058</v>
      </c>
      <c r="I170" s="29">
        <v>162</v>
      </c>
      <c r="J170" s="30">
        <v>0.39072847682119205</v>
      </c>
    </row>
    <row r="171" spans="1:10" x14ac:dyDescent="0.25">
      <c r="A171" s="27" t="s">
        <v>220</v>
      </c>
      <c r="B171" s="28">
        <v>132</v>
      </c>
      <c r="C171" s="28">
        <v>88.2</v>
      </c>
      <c r="D171" s="28">
        <v>142</v>
      </c>
      <c r="E171" s="28">
        <v>167</v>
      </c>
      <c r="F171" s="28" t="s">
        <v>45</v>
      </c>
      <c r="G171" s="28">
        <v>57</v>
      </c>
      <c r="H171" s="32">
        <f t="shared" si="2"/>
        <v>0.40140845070422537</v>
      </c>
      <c r="I171" s="29">
        <v>163</v>
      </c>
      <c r="J171" s="30">
        <v>0.40140845070422537</v>
      </c>
    </row>
    <row r="172" spans="1:10" x14ac:dyDescent="0.25">
      <c r="A172" s="27" t="s">
        <v>221</v>
      </c>
      <c r="B172" s="28">
        <v>132</v>
      </c>
      <c r="C172" s="28">
        <v>53.6</v>
      </c>
      <c r="D172" s="28">
        <v>82</v>
      </c>
      <c r="E172" s="28">
        <v>97</v>
      </c>
      <c r="F172" s="28" t="s">
        <v>45</v>
      </c>
      <c r="G172" s="28">
        <v>8</v>
      </c>
      <c r="H172" s="32">
        <f t="shared" si="2"/>
        <v>9.7560975609756101E-2</v>
      </c>
      <c r="I172" s="29">
        <v>164</v>
      </c>
      <c r="J172" s="30">
        <v>0.40277777777777779</v>
      </c>
    </row>
    <row r="173" spans="1:10" x14ac:dyDescent="0.25">
      <c r="A173" s="27" t="s">
        <v>222</v>
      </c>
      <c r="B173" s="28">
        <v>132</v>
      </c>
      <c r="C173" s="28">
        <v>68</v>
      </c>
      <c r="D173" s="28">
        <v>141</v>
      </c>
      <c r="E173" s="28">
        <v>158</v>
      </c>
      <c r="F173" s="28" t="s">
        <v>45</v>
      </c>
      <c r="G173" s="28">
        <v>30</v>
      </c>
      <c r="H173" s="32">
        <f t="shared" si="2"/>
        <v>0.21276595744680851</v>
      </c>
      <c r="I173" s="29">
        <v>165</v>
      </c>
      <c r="J173" s="30">
        <v>0.40397350993377484</v>
      </c>
    </row>
    <row r="174" spans="1:10" x14ac:dyDescent="0.25">
      <c r="A174" s="27" t="s">
        <v>223</v>
      </c>
      <c r="B174" s="28">
        <v>110</v>
      </c>
      <c r="C174" s="28">
        <v>9.4</v>
      </c>
      <c r="D174" s="28">
        <v>144</v>
      </c>
      <c r="E174" s="28">
        <v>159</v>
      </c>
      <c r="F174" s="28" t="s">
        <v>45</v>
      </c>
      <c r="G174" s="28">
        <v>49</v>
      </c>
      <c r="H174" s="32">
        <f t="shared" si="2"/>
        <v>0.34027777777777779</v>
      </c>
      <c r="I174" s="29">
        <v>166</v>
      </c>
      <c r="J174" s="30">
        <v>0.40552995391705071</v>
      </c>
    </row>
    <row r="175" spans="1:10" x14ac:dyDescent="0.25">
      <c r="A175" s="27" t="s">
        <v>224</v>
      </c>
      <c r="B175" s="28">
        <v>132</v>
      </c>
      <c r="C175" s="28">
        <v>10.199999999999999</v>
      </c>
      <c r="D175" s="28">
        <v>203</v>
      </c>
      <c r="E175" s="28">
        <v>230</v>
      </c>
      <c r="F175" s="28" t="s">
        <v>45</v>
      </c>
      <c r="G175" s="28">
        <v>38</v>
      </c>
      <c r="H175" s="32">
        <f t="shared" si="2"/>
        <v>0.18719211822660098</v>
      </c>
      <c r="I175" s="29">
        <v>167</v>
      </c>
      <c r="J175" s="30">
        <v>0.41044776119402987</v>
      </c>
    </row>
    <row r="176" spans="1:10" x14ac:dyDescent="0.25">
      <c r="A176" s="27" t="s">
        <v>225</v>
      </c>
      <c r="B176" s="28">
        <v>132</v>
      </c>
      <c r="C176" s="28">
        <v>32.5</v>
      </c>
      <c r="D176" s="28">
        <v>406</v>
      </c>
      <c r="E176" s="28">
        <v>459</v>
      </c>
      <c r="F176" s="28" t="s">
        <v>45</v>
      </c>
      <c r="G176" s="28">
        <v>6</v>
      </c>
      <c r="H176" s="32">
        <f t="shared" si="2"/>
        <v>1.4778325123152709E-2</v>
      </c>
      <c r="I176" s="29">
        <v>168</v>
      </c>
      <c r="J176" s="30">
        <v>0.4127659574468085</v>
      </c>
    </row>
    <row r="177" spans="1:10" x14ac:dyDescent="0.25">
      <c r="A177" s="27" t="s">
        <v>226</v>
      </c>
      <c r="B177" s="28">
        <v>132</v>
      </c>
      <c r="C177" s="28">
        <v>32.5</v>
      </c>
      <c r="D177" s="28">
        <v>406</v>
      </c>
      <c r="E177" s="28">
        <v>459</v>
      </c>
      <c r="F177" s="28" t="s">
        <v>45</v>
      </c>
      <c r="G177" s="28">
        <v>7</v>
      </c>
      <c r="H177" s="32">
        <f t="shared" si="2"/>
        <v>1.7241379310344827E-2</v>
      </c>
      <c r="I177" s="29">
        <v>169</v>
      </c>
      <c r="J177" s="30">
        <v>0.41702127659574467</v>
      </c>
    </row>
    <row r="178" spans="1:10" x14ac:dyDescent="0.25">
      <c r="A178" s="27" t="s">
        <v>227</v>
      </c>
      <c r="B178" s="28">
        <v>132</v>
      </c>
      <c r="C178" s="28">
        <v>57.5</v>
      </c>
      <c r="D178" s="28">
        <v>129</v>
      </c>
      <c r="E178" s="28">
        <v>146</v>
      </c>
      <c r="F178" s="28" t="s">
        <v>45</v>
      </c>
      <c r="G178" s="28">
        <v>18</v>
      </c>
      <c r="H178" s="32">
        <f t="shared" si="2"/>
        <v>0.13953488372093023</v>
      </c>
      <c r="I178" s="29">
        <v>170</v>
      </c>
      <c r="J178" s="30">
        <v>0.41901408450704225</v>
      </c>
    </row>
    <row r="179" spans="1:10" x14ac:dyDescent="0.25">
      <c r="A179" s="27" t="s">
        <v>228</v>
      </c>
      <c r="B179" s="28">
        <v>132</v>
      </c>
      <c r="C179" s="28">
        <v>9.4</v>
      </c>
      <c r="D179" s="28">
        <v>548</v>
      </c>
      <c r="E179" s="28">
        <v>622</v>
      </c>
      <c r="F179" s="28" t="s">
        <v>45</v>
      </c>
      <c r="G179" s="28">
        <v>40</v>
      </c>
      <c r="H179" s="32">
        <f t="shared" si="2"/>
        <v>7.2992700729927001E-2</v>
      </c>
      <c r="I179" s="29">
        <v>171</v>
      </c>
      <c r="J179" s="30">
        <v>0.43034055727554177</v>
      </c>
    </row>
    <row r="180" spans="1:10" x14ac:dyDescent="0.25">
      <c r="A180" s="27" t="s">
        <v>229</v>
      </c>
      <c r="B180" s="28">
        <v>132</v>
      </c>
      <c r="C180" s="28">
        <v>9.4</v>
      </c>
      <c r="D180" s="28">
        <v>548</v>
      </c>
      <c r="E180" s="28">
        <v>622</v>
      </c>
      <c r="F180" s="28" t="s">
        <v>45</v>
      </c>
      <c r="G180" s="28">
        <v>40</v>
      </c>
      <c r="H180" s="32">
        <f t="shared" si="2"/>
        <v>7.2992700729927001E-2</v>
      </c>
      <c r="I180" s="29">
        <v>172</v>
      </c>
      <c r="J180" s="30">
        <v>0.43055555555555558</v>
      </c>
    </row>
    <row r="181" spans="1:10" x14ac:dyDescent="0.25">
      <c r="A181" s="27" t="s">
        <v>230</v>
      </c>
      <c r="B181" s="28">
        <v>275</v>
      </c>
      <c r="C181" s="28">
        <v>333.5</v>
      </c>
      <c r="D181" s="28">
        <v>1088</v>
      </c>
      <c r="E181" s="28">
        <v>1242</v>
      </c>
      <c r="F181" s="28" t="s">
        <v>45</v>
      </c>
      <c r="G181" s="28">
        <v>159</v>
      </c>
      <c r="H181" s="32">
        <f t="shared" si="2"/>
        <v>0.14613970588235295</v>
      </c>
      <c r="I181" s="29">
        <v>173</v>
      </c>
      <c r="J181" s="30">
        <v>0.43518518518518517</v>
      </c>
    </row>
    <row r="182" spans="1:10" x14ac:dyDescent="0.25">
      <c r="A182" s="27" t="s">
        <v>231</v>
      </c>
      <c r="B182" s="28">
        <v>275</v>
      </c>
      <c r="C182" s="28">
        <v>333.5</v>
      </c>
      <c r="D182" s="28">
        <v>1088</v>
      </c>
      <c r="E182" s="28">
        <v>1242</v>
      </c>
      <c r="F182" s="28" t="s">
        <v>45</v>
      </c>
      <c r="G182" s="28">
        <v>161</v>
      </c>
      <c r="H182" s="32">
        <f t="shared" si="2"/>
        <v>0.14797794117647059</v>
      </c>
      <c r="I182" s="29">
        <v>174</v>
      </c>
      <c r="J182" s="30">
        <v>0.4370860927152318</v>
      </c>
    </row>
    <row r="183" spans="1:10" x14ac:dyDescent="0.25">
      <c r="A183" s="27" t="s">
        <v>232</v>
      </c>
      <c r="B183" s="28">
        <v>275</v>
      </c>
      <c r="C183" s="28">
        <v>108.3</v>
      </c>
      <c r="D183" s="28">
        <v>1096</v>
      </c>
      <c r="E183" s="28">
        <v>1231</v>
      </c>
      <c r="F183" s="28" t="s">
        <v>45</v>
      </c>
      <c r="G183" s="28">
        <v>515</v>
      </c>
      <c r="H183" s="32">
        <f t="shared" si="2"/>
        <v>0.4698905109489051</v>
      </c>
      <c r="I183" s="29">
        <v>175</v>
      </c>
      <c r="J183" s="30">
        <v>0.45201238390092879</v>
      </c>
    </row>
    <row r="184" spans="1:10" x14ac:dyDescent="0.25">
      <c r="A184" s="27" t="s">
        <v>233</v>
      </c>
      <c r="B184" s="28">
        <v>275</v>
      </c>
      <c r="C184" s="28">
        <v>26.3</v>
      </c>
      <c r="D184" s="28">
        <v>847</v>
      </c>
      <c r="E184" s="28">
        <v>957</v>
      </c>
      <c r="F184" s="28" t="s">
        <v>45</v>
      </c>
      <c r="G184" s="28">
        <v>483</v>
      </c>
      <c r="H184" s="32">
        <f t="shared" si="2"/>
        <v>0.57024793388429751</v>
      </c>
      <c r="I184" s="29">
        <v>176</v>
      </c>
      <c r="J184" s="30">
        <v>0.45238095238095238</v>
      </c>
    </row>
    <row r="185" spans="1:10" x14ac:dyDescent="0.25">
      <c r="A185" s="27" t="s">
        <v>234</v>
      </c>
      <c r="B185" s="28">
        <v>275</v>
      </c>
      <c r="C185" s="28">
        <v>129.19999999999999</v>
      </c>
      <c r="D185" s="28">
        <v>1088</v>
      </c>
      <c r="E185" s="28">
        <v>1242</v>
      </c>
      <c r="F185" s="28" t="s">
        <v>45</v>
      </c>
      <c r="G185" s="28">
        <v>569</v>
      </c>
      <c r="H185" s="32">
        <f t="shared" si="2"/>
        <v>0.52297794117647056</v>
      </c>
      <c r="I185" s="29">
        <v>177</v>
      </c>
      <c r="J185" s="30">
        <v>0.46231617647058826</v>
      </c>
    </row>
    <row r="186" spans="1:10" x14ac:dyDescent="0.25">
      <c r="A186" s="27" t="s">
        <v>235</v>
      </c>
      <c r="B186" s="28">
        <v>275</v>
      </c>
      <c r="C186" s="28">
        <v>129.19999999999999</v>
      </c>
      <c r="D186" s="28">
        <v>1088</v>
      </c>
      <c r="E186" s="28">
        <v>1242</v>
      </c>
      <c r="F186" s="28" t="s">
        <v>45</v>
      </c>
      <c r="G186" s="28">
        <v>561</v>
      </c>
      <c r="H186" s="32">
        <f t="shared" si="2"/>
        <v>0.515625</v>
      </c>
      <c r="I186" s="29">
        <v>178</v>
      </c>
      <c r="J186" s="30">
        <v>0.46691176470588236</v>
      </c>
    </row>
    <row r="187" spans="1:10" x14ac:dyDescent="0.25">
      <c r="A187" s="27" t="s">
        <v>236</v>
      </c>
      <c r="B187" s="28">
        <v>275</v>
      </c>
      <c r="C187" s="28">
        <v>22.7</v>
      </c>
      <c r="D187" s="28">
        <v>700</v>
      </c>
      <c r="E187" s="28">
        <v>822</v>
      </c>
      <c r="F187" s="28" t="s">
        <v>45</v>
      </c>
      <c r="G187" s="28">
        <v>267</v>
      </c>
      <c r="H187" s="32">
        <f t="shared" si="2"/>
        <v>0.38142857142857145</v>
      </c>
      <c r="I187" s="29">
        <v>179</v>
      </c>
      <c r="J187" s="30">
        <v>0.4698905109489051</v>
      </c>
    </row>
    <row r="188" spans="1:10" x14ac:dyDescent="0.25">
      <c r="A188" s="27" t="s">
        <v>237</v>
      </c>
      <c r="B188" s="28">
        <v>275</v>
      </c>
      <c r="C188" s="28">
        <v>16.3</v>
      </c>
      <c r="D188" s="28">
        <v>656</v>
      </c>
      <c r="E188" s="28">
        <v>763</v>
      </c>
      <c r="F188" s="28" t="s">
        <v>45</v>
      </c>
      <c r="G188" s="28">
        <v>237</v>
      </c>
      <c r="H188" s="32">
        <f t="shared" si="2"/>
        <v>0.36128048780487804</v>
      </c>
      <c r="I188" s="29">
        <v>180</v>
      </c>
      <c r="J188" s="30">
        <v>0.47150735294117646</v>
      </c>
    </row>
    <row r="189" spans="1:10" x14ac:dyDescent="0.25">
      <c r="A189" s="27" t="s">
        <v>238</v>
      </c>
      <c r="B189" s="28">
        <v>275</v>
      </c>
      <c r="C189" s="28">
        <v>28.2</v>
      </c>
      <c r="D189" s="28">
        <v>1030</v>
      </c>
      <c r="E189" s="28">
        <v>1186</v>
      </c>
      <c r="F189" s="28" t="s">
        <v>45</v>
      </c>
      <c r="G189" s="28">
        <v>654</v>
      </c>
      <c r="H189" s="32">
        <f t="shared" si="2"/>
        <v>0.63495145631067962</v>
      </c>
      <c r="I189" s="29">
        <v>181</v>
      </c>
      <c r="J189" s="30">
        <v>0.47653721682847894</v>
      </c>
    </row>
    <row r="190" spans="1:10" x14ac:dyDescent="0.25">
      <c r="A190" s="27" t="s">
        <v>239</v>
      </c>
      <c r="B190" s="28">
        <v>275</v>
      </c>
      <c r="C190" s="28">
        <v>37.299999999999997</v>
      </c>
      <c r="D190" s="28">
        <v>1150</v>
      </c>
      <c r="E190" s="28">
        <v>1285</v>
      </c>
      <c r="F190" s="28" t="s">
        <v>45</v>
      </c>
      <c r="G190" s="28">
        <v>224</v>
      </c>
      <c r="H190" s="32">
        <f t="shared" si="2"/>
        <v>0.19478260869565217</v>
      </c>
      <c r="I190" s="29">
        <v>182</v>
      </c>
      <c r="J190" s="30">
        <v>0.48799999999999999</v>
      </c>
    </row>
    <row r="191" spans="1:10" x14ac:dyDescent="0.25">
      <c r="A191" s="27" t="s">
        <v>240</v>
      </c>
      <c r="B191" s="28">
        <v>275</v>
      </c>
      <c r="C191" s="28">
        <v>36.5</v>
      </c>
      <c r="D191" s="28">
        <v>852</v>
      </c>
      <c r="E191" s="28">
        <v>931</v>
      </c>
      <c r="F191" s="28" t="s">
        <v>45</v>
      </c>
      <c r="G191" s="28">
        <v>357</v>
      </c>
      <c r="H191" s="32">
        <f t="shared" si="2"/>
        <v>0.41901408450704225</v>
      </c>
      <c r="I191" s="29">
        <v>183</v>
      </c>
      <c r="J191" s="30">
        <v>0.48837209302325579</v>
      </c>
    </row>
    <row r="192" spans="1:10" x14ac:dyDescent="0.25">
      <c r="A192" s="27" t="s">
        <v>241</v>
      </c>
      <c r="B192" s="28">
        <v>275</v>
      </c>
      <c r="C192" s="28">
        <v>30</v>
      </c>
      <c r="D192" s="28">
        <v>1150</v>
      </c>
      <c r="E192" s="28">
        <v>1285</v>
      </c>
      <c r="F192" s="28" t="s">
        <v>45</v>
      </c>
      <c r="G192" s="28">
        <v>357</v>
      </c>
      <c r="H192" s="32">
        <f t="shared" si="2"/>
        <v>0.31043478260869567</v>
      </c>
      <c r="I192" s="29">
        <v>184</v>
      </c>
      <c r="J192" s="30">
        <v>0.49110032362459549</v>
      </c>
    </row>
    <row r="193" spans="1:10" x14ac:dyDescent="0.25">
      <c r="A193" s="27" t="s">
        <v>242</v>
      </c>
      <c r="B193" s="28">
        <v>275</v>
      </c>
      <c r="C193" s="28">
        <v>57.2</v>
      </c>
      <c r="D193" s="28">
        <v>847</v>
      </c>
      <c r="E193" s="28">
        <v>957</v>
      </c>
      <c r="F193" s="28" t="s">
        <v>45</v>
      </c>
      <c r="G193" s="28">
        <v>218</v>
      </c>
      <c r="H193" s="32">
        <f t="shared" si="2"/>
        <v>0.25737898465171194</v>
      </c>
      <c r="I193" s="29">
        <v>185</v>
      </c>
      <c r="J193" s="30">
        <v>0.50563204005006257</v>
      </c>
    </row>
    <row r="194" spans="1:10" x14ac:dyDescent="0.25">
      <c r="A194" s="27" t="s">
        <v>243</v>
      </c>
      <c r="B194" s="28">
        <v>275</v>
      </c>
      <c r="C194" s="28">
        <v>57.2</v>
      </c>
      <c r="D194" s="28">
        <v>847</v>
      </c>
      <c r="E194" s="28">
        <v>957</v>
      </c>
      <c r="F194" s="28" t="s">
        <v>45</v>
      </c>
      <c r="G194" s="28">
        <v>219</v>
      </c>
      <c r="H194" s="32">
        <f t="shared" si="2"/>
        <v>0.25855962219598583</v>
      </c>
      <c r="I194" s="29">
        <v>186</v>
      </c>
      <c r="J194" s="30">
        <v>0.51004784688995219</v>
      </c>
    </row>
    <row r="195" spans="1:10" x14ac:dyDescent="0.25">
      <c r="A195" s="27" t="s">
        <v>244</v>
      </c>
      <c r="B195" s="28">
        <v>275</v>
      </c>
      <c r="C195" s="28">
        <v>11.1</v>
      </c>
      <c r="D195" s="28">
        <v>656</v>
      </c>
      <c r="E195" s="28">
        <v>763</v>
      </c>
      <c r="F195" s="28" t="s">
        <v>45</v>
      </c>
      <c r="G195" s="28">
        <v>355</v>
      </c>
      <c r="H195" s="32">
        <f t="shared" si="2"/>
        <v>0.54115853658536583</v>
      </c>
      <c r="I195" s="29">
        <v>187</v>
      </c>
      <c r="J195" s="30">
        <v>0.51136363636363635</v>
      </c>
    </row>
    <row r="196" spans="1:10" x14ac:dyDescent="0.25">
      <c r="A196" s="27" t="s">
        <v>245</v>
      </c>
      <c r="B196" s="28">
        <v>275</v>
      </c>
      <c r="C196" s="28">
        <v>0.2</v>
      </c>
      <c r="D196" s="28">
        <v>1141</v>
      </c>
      <c r="E196" s="28">
        <v>1295</v>
      </c>
      <c r="F196" s="28" t="s">
        <v>45</v>
      </c>
      <c r="G196" s="28">
        <v>194</v>
      </c>
      <c r="H196" s="32">
        <f t="shared" si="2"/>
        <v>0.17002629272567923</v>
      </c>
      <c r="I196" s="29">
        <v>188</v>
      </c>
      <c r="J196" s="30">
        <v>0.51525423728813557</v>
      </c>
    </row>
    <row r="197" spans="1:10" x14ac:dyDescent="0.25">
      <c r="A197" s="27" t="s">
        <v>246</v>
      </c>
      <c r="B197" s="28">
        <v>275</v>
      </c>
      <c r="C197" s="28">
        <v>127.5</v>
      </c>
      <c r="D197" s="28">
        <v>1141</v>
      </c>
      <c r="E197" s="28">
        <v>1295</v>
      </c>
      <c r="F197" s="28" t="s">
        <v>45</v>
      </c>
      <c r="G197" s="28">
        <v>271</v>
      </c>
      <c r="H197" s="32">
        <f t="shared" si="2"/>
        <v>0.23751095530236635</v>
      </c>
      <c r="I197" s="29">
        <v>189</v>
      </c>
      <c r="J197" s="30">
        <v>0.515625</v>
      </c>
    </row>
    <row r="198" spans="1:10" x14ac:dyDescent="0.25">
      <c r="A198" s="27" t="s">
        <v>247</v>
      </c>
      <c r="B198" s="28">
        <v>275</v>
      </c>
      <c r="C198" s="28">
        <v>11.3</v>
      </c>
      <c r="D198" s="28">
        <v>847</v>
      </c>
      <c r="E198" s="28">
        <v>957</v>
      </c>
      <c r="F198" s="28" t="s">
        <v>45</v>
      </c>
      <c r="G198" s="28">
        <v>210</v>
      </c>
      <c r="H198" s="32">
        <f t="shared" si="2"/>
        <v>0.24793388429752067</v>
      </c>
      <c r="I198" s="29">
        <v>190</v>
      </c>
      <c r="J198" s="30">
        <v>0.52297794117647056</v>
      </c>
    </row>
    <row r="199" spans="1:10" x14ac:dyDescent="0.25">
      <c r="A199" s="27" t="s">
        <v>248</v>
      </c>
      <c r="B199" s="28">
        <v>275</v>
      </c>
      <c r="C199" s="28">
        <v>33.4</v>
      </c>
      <c r="D199" s="28">
        <v>656</v>
      </c>
      <c r="E199" s="28">
        <v>763</v>
      </c>
      <c r="F199" s="28" t="s">
        <v>45</v>
      </c>
      <c r="G199" s="28">
        <v>174</v>
      </c>
      <c r="H199" s="32">
        <f t="shared" si="2"/>
        <v>0.2652439024390244</v>
      </c>
      <c r="I199" s="29">
        <v>191</v>
      </c>
      <c r="J199" s="30">
        <v>0.54115853658536583</v>
      </c>
    </row>
    <row r="200" spans="1:10" x14ac:dyDescent="0.25">
      <c r="A200" s="27" t="s">
        <v>249</v>
      </c>
      <c r="B200" s="28">
        <v>275</v>
      </c>
      <c r="C200" s="28">
        <v>31.1</v>
      </c>
      <c r="D200" s="28">
        <v>1150</v>
      </c>
      <c r="E200" s="28">
        <v>1285</v>
      </c>
      <c r="F200" s="28" t="s">
        <v>45</v>
      </c>
      <c r="G200" s="28">
        <v>234</v>
      </c>
      <c r="H200" s="32">
        <f t="shared" ref="H200:H217" si="3">+G200/D200</f>
        <v>0.20347826086956522</v>
      </c>
      <c r="I200" s="29">
        <v>192</v>
      </c>
      <c r="J200" s="30">
        <v>0.57024793388429751</v>
      </c>
    </row>
    <row r="201" spans="1:10" x14ac:dyDescent="0.25">
      <c r="A201" s="27" t="s">
        <v>250</v>
      </c>
      <c r="B201" s="28">
        <v>275</v>
      </c>
      <c r="C201" s="28">
        <v>162.1</v>
      </c>
      <c r="D201" s="28">
        <v>1088</v>
      </c>
      <c r="E201" s="28">
        <v>1242</v>
      </c>
      <c r="F201" s="28" t="s">
        <v>45</v>
      </c>
      <c r="G201" s="28">
        <v>66</v>
      </c>
      <c r="H201" s="32">
        <f t="shared" si="3"/>
        <v>6.0661764705882353E-2</v>
      </c>
      <c r="I201" s="29">
        <v>193</v>
      </c>
      <c r="J201" s="30">
        <v>0.57261029411764708</v>
      </c>
    </row>
    <row r="202" spans="1:10" x14ac:dyDescent="0.25">
      <c r="A202" s="27" t="s">
        <v>251</v>
      </c>
      <c r="B202" s="28">
        <v>275</v>
      </c>
      <c r="C202" s="28">
        <v>152.30000000000001</v>
      </c>
      <c r="D202" s="28">
        <v>1088</v>
      </c>
      <c r="E202" s="28">
        <v>1242</v>
      </c>
      <c r="F202" s="28" t="s">
        <v>45</v>
      </c>
      <c r="G202" s="28">
        <v>130</v>
      </c>
      <c r="H202" s="32">
        <f t="shared" si="3"/>
        <v>0.11948529411764706</v>
      </c>
      <c r="I202" s="29">
        <v>194</v>
      </c>
      <c r="J202" s="30">
        <v>0.5730337078651685</v>
      </c>
    </row>
    <row r="203" spans="1:10" x14ac:dyDescent="0.25">
      <c r="A203" s="27" t="s">
        <v>252</v>
      </c>
      <c r="B203" s="28">
        <v>275</v>
      </c>
      <c r="C203" s="28">
        <v>152.4</v>
      </c>
      <c r="D203" s="28">
        <v>1088</v>
      </c>
      <c r="E203" s="28">
        <v>1242</v>
      </c>
      <c r="F203" s="28" t="s">
        <v>45</v>
      </c>
      <c r="G203" s="28">
        <v>137</v>
      </c>
      <c r="H203" s="32">
        <f t="shared" si="3"/>
        <v>0.12591911764705882</v>
      </c>
      <c r="I203" s="29">
        <v>195</v>
      </c>
      <c r="J203" s="30">
        <v>0.57352941176470584</v>
      </c>
    </row>
    <row r="204" spans="1:10" x14ac:dyDescent="0.25">
      <c r="A204" s="27" t="s">
        <v>253</v>
      </c>
      <c r="B204" s="28">
        <v>275</v>
      </c>
      <c r="C204" s="28">
        <v>108.1</v>
      </c>
      <c r="D204" s="28">
        <v>1088</v>
      </c>
      <c r="E204" s="28">
        <v>1242</v>
      </c>
      <c r="F204" s="28" t="s">
        <v>45</v>
      </c>
      <c r="G204" s="28">
        <v>623</v>
      </c>
      <c r="H204" s="32">
        <f t="shared" si="3"/>
        <v>0.57261029411764708</v>
      </c>
      <c r="I204" s="29">
        <v>196</v>
      </c>
      <c r="J204" s="30">
        <v>0.57798165137614677</v>
      </c>
    </row>
    <row r="205" spans="1:10" x14ac:dyDescent="0.25">
      <c r="A205" s="27" t="s">
        <v>254</v>
      </c>
      <c r="B205" s="28">
        <v>275</v>
      </c>
      <c r="C205" s="28">
        <v>107.9</v>
      </c>
      <c r="D205" s="28">
        <v>1088</v>
      </c>
      <c r="E205" s="28">
        <v>1242</v>
      </c>
      <c r="F205" s="28" t="s">
        <v>45</v>
      </c>
      <c r="G205" s="28">
        <v>624</v>
      </c>
      <c r="H205" s="32">
        <f t="shared" si="3"/>
        <v>0.57352941176470584</v>
      </c>
      <c r="I205" s="29">
        <v>197</v>
      </c>
      <c r="J205" s="30">
        <v>0.58256880733944949</v>
      </c>
    </row>
    <row r="206" spans="1:10" x14ac:dyDescent="0.25">
      <c r="A206" s="27" t="s">
        <v>255</v>
      </c>
      <c r="B206" s="28">
        <v>275</v>
      </c>
      <c r="C206" s="28">
        <v>49.1</v>
      </c>
      <c r="D206" s="28">
        <v>763</v>
      </c>
      <c r="E206" s="28">
        <v>848</v>
      </c>
      <c r="F206" s="28" t="s">
        <v>45</v>
      </c>
      <c r="G206" s="28">
        <v>108</v>
      </c>
      <c r="H206" s="32">
        <f t="shared" si="3"/>
        <v>0.14154652686762778</v>
      </c>
      <c r="I206" s="29">
        <v>198</v>
      </c>
      <c r="J206" s="30">
        <v>0.59697732997481112</v>
      </c>
    </row>
    <row r="207" spans="1:10" x14ac:dyDescent="0.25">
      <c r="A207" s="27" t="s">
        <v>256</v>
      </c>
      <c r="B207" s="28">
        <v>275</v>
      </c>
      <c r="C207" s="28">
        <v>179.5</v>
      </c>
      <c r="D207" s="28">
        <v>807</v>
      </c>
      <c r="E207" s="28">
        <v>918</v>
      </c>
      <c r="F207" s="28" t="s">
        <v>45</v>
      </c>
      <c r="G207" s="28">
        <v>86</v>
      </c>
      <c r="H207" s="32">
        <f t="shared" si="3"/>
        <v>0.10656753407682776</v>
      </c>
      <c r="I207" s="29">
        <v>199</v>
      </c>
      <c r="J207" s="30">
        <v>0.60060975609756095</v>
      </c>
    </row>
    <row r="208" spans="1:10" x14ac:dyDescent="0.25">
      <c r="A208" s="27" t="s">
        <v>257</v>
      </c>
      <c r="B208" s="28">
        <v>275</v>
      </c>
      <c r="C208" s="28">
        <v>179.5</v>
      </c>
      <c r="D208" s="28">
        <v>496</v>
      </c>
      <c r="E208" s="28">
        <v>568</v>
      </c>
      <c r="F208" s="28" t="s">
        <v>45</v>
      </c>
      <c r="G208" s="28">
        <v>81</v>
      </c>
      <c r="H208" s="32">
        <f t="shared" si="3"/>
        <v>0.16330645161290322</v>
      </c>
      <c r="I208" s="29">
        <v>200</v>
      </c>
      <c r="J208" s="30">
        <v>0.6067415730337079</v>
      </c>
    </row>
    <row r="209" spans="1:10" x14ac:dyDescent="0.25">
      <c r="A209" s="27" t="s">
        <v>258</v>
      </c>
      <c r="B209" s="28">
        <v>275</v>
      </c>
      <c r="C209" s="28">
        <v>13.6</v>
      </c>
      <c r="D209" s="28">
        <v>496</v>
      </c>
      <c r="E209" s="28">
        <v>568</v>
      </c>
      <c r="F209" s="28" t="s">
        <v>45</v>
      </c>
      <c r="G209" s="28">
        <v>78</v>
      </c>
      <c r="H209" s="32">
        <f t="shared" si="3"/>
        <v>0.15725806451612903</v>
      </c>
      <c r="I209" s="29">
        <v>201</v>
      </c>
      <c r="J209" s="30">
        <v>0.60705289672544083</v>
      </c>
    </row>
    <row r="210" spans="1:10" x14ac:dyDescent="0.25">
      <c r="A210" s="27" t="s">
        <v>259</v>
      </c>
      <c r="B210" s="28">
        <v>330</v>
      </c>
      <c r="C210" s="28">
        <v>91.3</v>
      </c>
      <c r="D210" s="28">
        <v>1236</v>
      </c>
      <c r="E210" s="28">
        <v>1423</v>
      </c>
      <c r="F210" s="28" t="s">
        <v>45</v>
      </c>
      <c r="G210" s="28">
        <v>235</v>
      </c>
      <c r="H210" s="32">
        <f t="shared" si="3"/>
        <v>0.19012944983818769</v>
      </c>
      <c r="I210" s="29">
        <v>202</v>
      </c>
      <c r="J210" s="30">
        <v>0.61194029850746268</v>
      </c>
    </row>
    <row r="211" spans="1:10" x14ac:dyDescent="0.25">
      <c r="A211" s="27" t="s">
        <v>260</v>
      </c>
      <c r="B211" s="28">
        <v>330</v>
      </c>
      <c r="C211" s="28">
        <v>91.3</v>
      </c>
      <c r="D211" s="28">
        <v>1236</v>
      </c>
      <c r="E211" s="28">
        <v>1423</v>
      </c>
      <c r="F211" s="28" t="s">
        <v>45</v>
      </c>
      <c r="G211" s="28">
        <v>232</v>
      </c>
      <c r="H211" s="32">
        <f t="shared" si="3"/>
        <v>0.18770226537216828</v>
      </c>
      <c r="I211" s="29">
        <v>203</v>
      </c>
      <c r="J211" s="30">
        <v>0.625</v>
      </c>
    </row>
    <row r="212" spans="1:10" x14ac:dyDescent="0.25">
      <c r="A212" s="27" t="s">
        <v>261</v>
      </c>
      <c r="B212" s="28">
        <v>330</v>
      </c>
      <c r="C212" s="28">
        <v>45.4</v>
      </c>
      <c r="D212" s="28">
        <v>1236</v>
      </c>
      <c r="E212" s="28">
        <v>1423</v>
      </c>
      <c r="F212" s="28" t="s">
        <v>45</v>
      </c>
      <c r="G212" s="28">
        <v>323</v>
      </c>
      <c r="H212" s="32">
        <f t="shared" si="3"/>
        <v>0.26132686084142392</v>
      </c>
      <c r="I212" s="29">
        <v>204</v>
      </c>
      <c r="J212" s="30">
        <v>0.63495145631067962</v>
      </c>
    </row>
    <row r="213" spans="1:10" x14ac:dyDescent="0.25">
      <c r="A213" s="27" t="s">
        <v>262</v>
      </c>
      <c r="B213" s="28">
        <v>330</v>
      </c>
      <c r="C213" s="28">
        <v>45.5</v>
      </c>
      <c r="D213" s="28">
        <v>1236</v>
      </c>
      <c r="E213" s="28">
        <v>1423</v>
      </c>
      <c r="F213" s="28" t="s">
        <v>45</v>
      </c>
      <c r="G213" s="28">
        <v>319</v>
      </c>
      <c r="H213" s="32">
        <f t="shared" si="3"/>
        <v>0.25809061488673141</v>
      </c>
      <c r="I213" s="29">
        <v>205</v>
      </c>
      <c r="J213" s="30">
        <v>0.64233576642335766</v>
      </c>
    </row>
    <row r="214" spans="1:10" x14ac:dyDescent="0.25">
      <c r="A214" s="27" t="s">
        <v>263</v>
      </c>
      <c r="B214" s="28">
        <v>330</v>
      </c>
      <c r="C214" s="28">
        <v>94.5</v>
      </c>
      <c r="D214" s="28">
        <v>1236</v>
      </c>
      <c r="E214" s="28">
        <v>1423</v>
      </c>
      <c r="F214" s="28" t="s">
        <v>45</v>
      </c>
      <c r="G214" s="28">
        <v>607</v>
      </c>
      <c r="H214" s="32">
        <f t="shared" si="3"/>
        <v>0.49110032362459549</v>
      </c>
      <c r="I214" s="29">
        <v>206</v>
      </c>
      <c r="J214" s="30">
        <v>0.64963503649635035</v>
      </c>
    </row>
    <row r="215" spans="1:10" x14ac:dyDescent="0.25">
      <c r="A215" s="27" t="s">
        <v>264</v>
      </c>
      <c r="B215" s="28">
        <v>330</v>
      </c>
      <c r="C215" s="28">
        <v>94.5</v>
      </c>
      <c r="D215" s="28">
        <v>1236</v>
      </c>
      <c r="E215" s="28">
        <v>1423</v>
      </c>
      <c r="F215" s="28" t="s">
        <v>45</v>
      </c>
      <c r="G215" s="28">
        <v>589</v>
      </c>
      <c r="H215" s="32">
        <f t="shared" si="3"/>
        <v>0.47653721682847894</v>
      </c>
      <c r="I215" s="29">
        <v>207</v>
      </c>
      <c r="J215" s="30">
        <v>0.66666666666666663</v>
      </c>
    </row>
    <row r="216" spans="1:10" x14ac:dyDescent="0.25">
      <c r="A216" s="27" t="s">
        <v>265</v>
      </c>
      <c r="B216" s="28">
        <v>330</v>
      </c>
      <c r="C216" s="28">
        <v>115.3</v>
      </c>
      <c r="D216" s="28">
        <v>1236</v>
      </c>
      <c r="E216" s="28">
        <v>1423</v>
      </c>
      <c r="F216" s="28" t="s">
        <v>45</v>
      </c>
      <c r="G216" s="28">
        <v>91</v>
      </c>
      <c r="H216" s="32">
        <f t="shared" si="3"/>
        <v>7.3624595469255663E-2</v>
      </c>
      <c r="I216" s="29">
        <v>208</v>
      </c>
      <c r="J216" s="30">
        <v>0.77083333333333337</v>
      </c>
    </row>
    <row r="217" spans="1:10" x14ac:dyDescent="0.25">
      <c r="A217" s="27" t="s">
        <v>266</v>
      </c>
      <c r="B217" s="28">
        <v>330</v>
      </c>
      <c r="C217" s="28">
        <v>115.3</v>
      </c>
      <c r="D217" s="28">
        <v>1236</v>
      </c>
      <c r="E217" s="28">
        <v>1423</v>
      </c>
      <c r="F217" s="28" t="s">
        <v>45</v>
      </c>
      <c r="G217" s="28">
        <v>92</v>
      </c>
      <c r="H217" s="32">
        <f t="shared" si="3"/>
        <v>7.4433656957928807E-2</v>
      </c>
      <c r="I217" s="29">
        <v>209</v>
      </c>
      <c r="J217" s="30">
        <v>0.7865168539325843</v>
      </c>
    </row>
    <row r="218" spans="1:10" x14ac:dyDescent="0.25">
      <c r="C218">
        <f>SUM(C7:C217)</f>
        <v>12494.799999999997</v>
      </c>
      <c r="I218" t="s">
        <v>55</v>
      </c>
      <c r="J218" s="30">
        <f>AVERAGE(J9:J217)</f>
        <v>0.28097134215983588</v>
      </c>
    </row>
    <row r="219" spans="1:10" x14ac:dyDescent="0.25">
      <c r="D219">
        <f>AVERAGE(D7:D217)</f>
        <v>442.6350710900474</v>
      </c>
      <c r="J219" s="31">
        <f>+J218</f>
        <v>0.28097134215983588</v>
      </c>
    </row>
  </sheetData>
  <sortState ref="J7:J217">
    <sortCondition ref="J7:J217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Charts</vt:lpstr>
      </vt:variant>
      <vt:variant>
        <vt:i4>1</vt:i4>
      </vt:variant>
    </vt:vector>
  </HeadingPairs>
  <TitlesOfParts>
    <vt:vector size="3" baseType="lpstr">
      <vt:lpstr>Substations</vt:lpstr>
      <vt:lpstr>Shared Lines</vt:lpstr>
      <vt:lpstr>Figure 3.6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2012-07-18T18:36:43Z</dcterms:created>
  <dcterms:modified xsi:type="dcterms:W3CDTF">2012-09-10T00:11:10Z</dcterms:modified>
</cp:coreProperties>
</file>