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Monitor\05 Current Report - WIP\2021 Report\11. Mid year release\05_Finalised for Public Release\"/>
    </mc:Choice>
  </mc:AlternateContent>
  <xr:revisionPtr revIDLastSave="0" documentId="13_ncr:1_{B7B9D217-E4F9-4BC1-AA71-01C6254CDE6D}" xr6:coauthVersionLast="47" xr6:coauthVersionMax="47" xr10:uidLastSave="{00000000-0000-0000-0000-000000000000}"/>
  <bookViews>
    <workbookView xWindow="-110" yWindow="-110" windowWidth="19420" windowHeight="10420" xr2:uid="{00000000-000D-0000-FFFF-FFFF00000000}"/>
  </bookViews>
  <sheets>
    <sheet name="Contents" sheetId="1" r:id="rId1"/>
    <sheet name="Table 6A.1" sheetId="2" r:id="rId2"/>
    <sheet name="Table 6A.2" sheetId="3" r:id="rId3"/>
    <sheet name="Table 6A.3" sheetId="4" r:id="rId4"/>
    <sheet name="Table 6A.4" sheetId="5" r:id="rId5"/>
    <sheet name="Table 6A.5" sheetId="6" r:id="rId6"/>
    <sheet name="Table 6A.6" sheetId="7" r:id="rId7"/>
    <sheet name="Table 6A.7" sheetId="8" r:id="rId8"/>
    <sheet name="Table 6A.8" sheetId="9" r:id="rId9"/>
    <sheet name="Table 6A.9" sheetId="10" r:id="rId10"/>
    <sheet name="Table 6A.10" sheetId="11" r:id="rId11"/>
    <sheet name="Table 6A.11" sheetId="12" r:id="rId12"/>
    <sheet name="Table 6A.12" sheetId="13" r:id="rId13"/>
    <sheet name="Table 6A.13" sheetId="14" r:id="rId14"/>
    <sheet name="Table 6A.14" sheetId="15" r:id="rId15"/>
    <sheet name="Table 6A.15" sheetId="16" r:id="rId16"/>
    <sheet name="Table 6A.16" sheetId="17" r:id="rId17"/>
    <sheet name="Table 6A.17" sheetId="18" r:id="rId18"/>
    <sheet name="Table 6A.18" sheetId="19" r:id="rId19"/>
    <sheet name="Table 6A.19" sheetId="20" r:id="rId20"/>
    <sheet name="Table 6A.20" sheetId="21" r:id="rId21"/>
    <sheet name="Table 6A.21" sheetId="22" r:id="rId22"/>
  </sheets>
  <definedNames>
    <definedName name="_xlnm.Print_Titles" localSheetId="1">'Table 6A.1'!$1:$2</definedName>
    <definedName name="_xlnm.Print_Titles" localSheetId="10">'Table 6A.10'!$1:$2</definedName>
    <definedName name="_xlnm.Print_Titles" localSheetId="11">'Table 6A.11'!$1:$2</definedName>
    <definedName name="_xlnm.Print_Titles" localSheetId="12">'Table 6A.12'!$1:$2</definedName>
    <definedName name="_xlnm.Print_Titles" localSheetId="13">'Table 6A.13'!$1:$2</definedName>
    <definedName name="_xlnm.Print_Titles" localSheetId="14">'Table 6A.14'!$1:$2</definedName>
    <definedName name="_xlnm.Print_Titles" localSheetId="15">'Table 6A.15'!$1:$2</definedName>
    <definedName name="_xlnm.Print_Titles" localSheetId="16">'Table 6A.16'!$1:$2</definedName>
    <definedName name="_xlnm.Print_Titles" localSheetId="17">'Table 6A.17'!$1:$2</definedName>
    <definedName name="_xlnm.Print_Titles" localSheetId="18">'Table 6A.18'!$1:$2</definedName>
    <definedName name="_xlnm.Print_Titles" localSheetId="19">'Table 6A.19'!$1:$2</definedName>
    <definedName name="_xlnm.Print_Titles" localSheetId="2">'Table 6A.2'!$1:$2</definedName>
    <definedName name="_xlnm.Print_Titles" localSheetId="20">'Table 6A.20'!$1:$2</definedName>
    <definedName name="_xlnm.Print_Titles" localSheetId="21">'Table 6A.21'!$1:$2</definedName>
    <definedName name="_xlnm.Print_Titles" localSheetId="3">'Table 6A.3'!$1:$2</definedName>
    <definedName name="_xlnm.Print_Titles" localSheetId="4">'Table 6A.4'!$1:$2</definedName>
    <definedName name="_xlnm.Print_Titles" localSheetId="5">'Table 6A.5'!$1:$2</definedName>
    <definedName name="_xlnm.Print_Titles" localSheetId="6">'Table 6A.6'!$1:$2</definedName>
    <definedName name="_xlnm.Print_Titles" localSheetId="7">'Table 6A.7'!$1:$2</definedName>
    <definedName name="_xlnm.Print_Titles" localSheetId="8">'Table 6A.8'!$1:$2</definedName>
    <definedName name="_xlnm.Print_Titles" localSheetId="9">'Table 6A.9'!$1:$2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alcChain>
</file>

<file path=xl/sharedStrings.xml><?xml version="1.0" encoding="utf-8"?>
<sst xmlns="http://schemas.openxmlformats.org/spreadsheetml/2006/main" count="5347" uniqueCount="573">
  <si>
    <t>6A</t>
  </si>
  <si>
    <t>Police services — Data tables contents</t>
  </si>
  <si>
    <t/>
  </si>
  <si>
    <t>Definitions for the indicators and descriptors in these data tables are in the interpretative material. Unsourced information was obtained from the Australian, State and Territory governments. Information on the comparability and completeness of the data for the performance indicators and measures is in the interpretative material and on the indicator results tab.</t>
  </si>
  <si>
    <t>Data in this Report are examined by the Police and Emergency Management Working Group, but have not been formally audited by the Secretariat.</t>
  </si>
  <si>
    <t>Data reported in the data tables are the most accurate available at the time of data collection. Historical data may have been updated since the last edition of the Report on Government Services.</t>
  </si>
  <si>
    <t>This file is available on the Review web page (https://www.pc.gov.au/research/ongoing/report-on-government-services).</t>
  </si>
  <si>
    <t>Impact of COVID-19 on data for the Police services section</t>
  </si>
  <si>
    <t>COVID-19 may affect data in this Report in a number of ways. This includes in respect of actual performance (that is, the impact of COVID-19 on service delivery in 2020 which is reflected in the data results), and the collection and processing of data (that is, the ability of data providers to undertake data collection and process results for inclusion in the Report).</t>
  </si>
  <si>
    <t>For the Police services section, there has been some impact on the data that is attributable to COVID-19 but this has not affected either the comparability or completeness of any indicators. The introduction of COVID-19 related restrictions in March 2020 affected the volume of defendants adjudicated in the Magistrates' courts which affects the indicator on Magistrates' court decisions resulting in a guilty outcome for defendants.
Some specific footnoting identifies some additional technical matters in the data tables which may be applicable to individual jurisdictions.</t>
  </si>
  <si>
    <t>LATEST UPDATE</t>
  </si>
  <si>
    <t>Jan-21</t>
  </si>
  <si>
    <t>Police services expenditure</t>
  </si>
  <si>
    <t>Police staffing</t>
  </si>
  <si>
    <t>Satisfaction with services provided by the police</t>
  </si>
  <si>
    <t>Perceptions of safety</t>
  </si>
  <si>
    <t>Perceptions of crime problems</t>
  </si>
  <si>
    <t>Police integrity</t>
  </si>
  <si>
    <t>Trends in complaints</t>
  </si>
  <si>
    <t>Victims of recorded crime, selected personal offences, per 100 000 people</t>
  </si>
  <si>
    <t>Victims of recorded crime, selected property offences, per 100 000 people</t>
  </si>
  <si>
    <t>Estimated victims of selected personal crimes, reported and unreported</t>
  </si>
  <si>
    <t>Estimated victims of selected property crimes, reported and unreported</t>
  </si>
  <si>
    <t>Reporting rates, selected personal crimes</t>
  </si>
  <si>
    <t>Reporting rates, selected property crimes</t>
  </si>
  <si>
    <t>Outcome of investigation at 30 days, selected personal offences</t>
  </si>
  <si>
    <t>Outcome of investigation at 30 days, selected property offences</t>
  </si>
  <si>
    <t>Road safety</t>
  </si>
  <si>
    <t>Road deaths</t>
  </si>
  <si>
    <t>Traffic accident hospitalisations</t>
  </si>
  <si>
    <t>Deaths in police custody, by Indigenous status</t>
  </si>
  <si>
    <t>Youth diversions as a proportion of offenders, by Indigenous status</t>
  </si>
  <si>
    <t>Magistrates' court decisions resulting in a guilty outcome for defendants</t>
  </si>
  <si>
    <t>Table 6A.1</t>
  </si>
  <si>
    <t>Police services expenditure, 2019-20 dollars (a), (b)</t>
  </si>
  <si>
    <t>Unit</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</si>
  <si>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</si>
  <si>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</si>
  <si>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(c)</t>
    </r>
  </si>
  <si>
    <r>
      <rPr>
        <i/>
        <sz val="10"/>
        <color rgb="FF000000"/>
        <rFont val="Arial"/>
        <family val="2"/>
      </rPr>
      <t>WA</t>
    </r>
    <r>
      <rPr>
        <sz val="10"/>
        <color rgb="FF000000"/>
        <rFont val="Arial"/>
        <family val="2"/>
      </rPr>
      <t xml:space="preserve"> (d)</t>
    </r>
  </si>
  <si>
    <r>
      <rPr>
        <i/>
        <sz val="10"/>
        <color rgb="FF000000"/>
        <rFont val="Arial"/>
        <family val="2"/>
      </rPr>
      <t>SA</t>
    </r>
    <r>
      <rPr>
        <sz val="10"/>
        <color rgb="FF000000"/>
        <rFont val="Arial"/>
        <family val="2"/>
      </rPr>
      <t xml:space="preserve"> (e)</t>
    </r>
  </si>
  <si>
    <r>
      <rPr>
        <i/>
        <sz val="10"/>
        <color rgb="FF000000"/>
        <rFont val="Arial"/>
        <family val="2"/>
      </rPr>
      <t>Tas</t>
    </r>
    <r>
      <rPr>
        <sz val="10"/>
        <color rgb="FF000000"/>
        <rFont val="Arial"/>
        <family val="2"/>
      </rPr>
      <t xml:space="preserve"> (f)</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</si>
  <si>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</si>
  <si>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(g)</t>
    </r>
  </si>
  <si>
    <r>
      <rPr>
        <i/>
        <sz val="10"/>
        <color rgb="FF000000"/>
        <rFont val="Arial"/>
        <family val="2"/>
      </rPr>
      <t>Aust</t>
    </r>
    <r>
      <rPr>
        <sz val="10"/>
        <color rgb="FF000000"/>
        <rFont val="Arial"/>
        <family val="2"/>
      </rPr>
      <t/>
    </r>
  </si>
  <si>
    <t>2019-20</t>
  </si>
  <si>
    <t>Recurrent expenditure</t>
  </si>
  <si>
    <t>Salaries (h)</t>
  </si>
  <si>
    <t>$m</t>
  </si>
  <si>
    <t>Superannuation (h)</t>
  </si>
  <si>
    <t>Payroll tax (h)</t>
  </si>
  <si>
    <t>–</t>
  </si>
  <si>
    <t>Total salaries and payments (h)</t>
  </si>
  <si>
    <t>Other recurrent expenditure</t>
  </si>
  <si>
    <t>Depreciation</t>
  </si>
  <si>
    <t>Total recurrent expenditure</t>
  </si>
  <si>
    <t>Net recurrent expenditure</t>
  </si>
  <si>
    <t>Revenue from own sources (ROS)</t>
  </si>
  <si>
    <t>Total recurrent expenditure less ROS and payroll tax</t>
  </si>
  <si>
    <t>Capital expenditure</t>
  </si>
  <si>
    <t>User cost of capital (i)</t>
  </si>
  <si>
    <t>Expenditure aggregates</t>
  </si>
  <si>
    <t>Total cash expenditure</t>
  </si>
  <si>
    <t>Total accrual costs</t>
  </si>
  <si>
    <t>Staffing costs</t>
  </si>
  <si>
    <t>Average police staff costs</t>
  </si>
  <si>
    <t>$</t>
  </si>
  <si>
    <t>Average non-police staff costs</t>
  </si>
  <si>
    <t>Value of assets</t>
  </si>
  <si>
    <t>Land</t>
  </si>
  <si>
    <t>$'000</t>
  </si>
  <si>
    <t>Buildings and fittings</t>
  </si>
  <si>
    <t>Other</t>
  </si>
  <si>
    <t>Total value of assets</t>
  </si>
  <si>
    <t>Real recurrent expenditure (j)</t>
  </si>
  <si>
    <t>Real recurrent expenditure</t>
  </si>
  <si>
    <t>Per person in the population (k)</t>
  </si>
  <si>
    <t>Average annual growth rate from 2015-16 to 2019-20 (l)</t>
  </si>
  <si>
    <t>%</t>
  </si>
  <si>
    <t>2018-19</t>
  </si>
  <si>
    <t>2017-18</t>
  </si>
  <si>
    <t>2016-17</t>
  </si>
  <si>
    <t>2015-16</t>
  </si>
  <si>
    <t>2014-15</t>
  </si>
  <si>
    <t>2013-14</t>
  </si>
  <si>
    <t>2012-13</t>
  </si>
  <si>
    <t>(a)</t>
  </si>
  <si>
    <t>(b)</t>
  </si>
  <si>
    <t>(c)</t>
  </si>
  <si>
    <t>(d)</t>
  </si>
  <si>
    <t>(e)</t>
  </si>
  <si>
    <t>(f)</t>
  </si>
  <si>
    <t>(g)</t>
  </si>
  <si>
    <t>(h)</t>
  </si>
  <si>
    <t>(i)</t>
  </si>
  <si>
    <t>(j)</t>
  </si>
  <si>
    <t>(k)</t>
  </si>
  <si>
    <t>(l)</t>
  </si>
  <si>
    <t>$m = Millions of dollars. – Nil or rounded to zero.</t>
  </si>
  <si>
    <t>Data are comparable (subject to caveats) across jurisdictions and over time.</t>
  </si>
  <si>
    <t>Data are complete (subject to caveats) for the current reporting period.</t>
  </si>
  <si>
    <t>Time series financial data are adjusted to 2019-20 dollars (i.e. 2019-20=100) using the General Government Final Consumption Expenditure (GGFCE) chain price deflator (table 2A.26).</t>
  </si>
  <si>
    <t>Due to differences in definitions and counting rules, data reported may differ from data in agency annual reports and other sources.</t>
  </si>
  <si>
    <t>Qld: 2014-15 results are not directly comparable to prior years. Following machinery-of-government changes effective 1 July 2014, and as per the Public Safety Business Agency (PSBA) Cost of Service model, these amounts include an estimated value of expenditure incurred by PSBA for the Queensland Police Service (QPS). This will vary from year to year due to assumptions and estimates used in the Cost of Service model. Salaries for non-police staff include Queensland Police Service (QPS) corporate services costs paid by PSBA on behalf of QPS. Other recurrent expenditure includes QPS corporate services costs are paid by PSBA on behalf of QPS. The decrease in other recurrent expenditure in 2018-19 is mainly due to expenditure in 2017-18 relating to the Gold Coast 2018 Commonwealth Games. Depreciation includes both QPS owned assets and PSBA assets held for the use of QPS. Capital expenditure includes the amount PSBA spends on assets used by QPS. From 2014-15 Queensland Government Departments are exempt from payroll tax.</t>
  </si>
  <si>
    <t>WA: No pay payroll tax is paid, however the 'notional' payroll tax rate for WA has been estimated based on 5.5 per cent of payroll costs. Other recurrent expenditure excludes Road Safety Commission grants as these do not relate to the delivery of policing services. The increase in depreciation in 2019-20 is due to the inclusion of right-of-use assets for the first time as a result of the introduction of the new leasing standard (AASB 16).</t>
  </si>
  <si>
    <t>SA: In accordance with the new AASB16 Leases standard, SA Police recognised some leases as a financial liability and an off-setting Right-of-Use Asset for the first time in 2019-20. This resulted in increases to depreciation and the value of buildings and fittings and other assets (including vehicles and plant and equipment) in 2019-20. Revenue from own sources increased in 2019-20 due to revenue received from Compulsory Third-Party Insurance regulator for Road Safety Development Programs and higher salaries and wages and goods and services recoveries.</t>
  </si>
  <si>
    <t>Tas: Payroll tax ceased from 1 Oct 2012. Depreciation increased in 2019-20 due to the application of AASB 16 Leases. Revenue from own sources includes the contribution from the State Fire Commission for business and executive services. Other assets includes right-of-use assets.</t>
  </si>
  <si>
    <t>NT: 2017-18 Revenue from own sources decrease due to non-payment during the year of Commonwealth funding for the Northern Territory Remote Aboriginal Investment program (National Partnership Agreement).</t>
  </si>
  <si>
    <t>Includes police and non-police staff.</t>
  </si>
  <si>
    <t>User cost of capital is calculated at an opportunity cost of 8 per cent per annum on total value of assets (excluding land).</t>
  </si>
  <si>
    <t>Real recurrent expenditure includes user cost of capital, less revenue from own sources and payroll tax.</t>
  </si>
  <si>
    <t>Rates are derived using the 31 December Estimated Resident Population (ERP) of the relevant financial year. From December 2016, the ERP also includes Norfolk Island in the Australian total (in addition to the other territories) (see table 2A.2).</t>
  </si>
  <si>
    <t>Refer to the Statistical concepts document (section 2) for more information on the estimation of the average annual growth rate (AAGR).</t>
  </si>
  <si>
    <t>Source:</t>
  </si>
  <si>
    <r>
      <t xml:space="preserve">State and Territory governments (unpublished); Australian Bureau of Statistics (ABS) 2020, </t>
    </r>
    <r>
      <rPr>
        <i/>
        <sz val="10"/>
        <color rgb="FF000000"/>
        <rFont val="Arial"/>
        <family val="2"/>
      </rPr>
      <t>Australian National Accounts: National Income, Expenditure and Product, June 2020,</t>
    </r>
    <r>
      <rPr>
        <sz val="10"/>
        <color rgb="FF000000"/>
        <rFont val="Arial"/>
        <family val="2"/>
      </rPr>
      <t xml:space="preserve"> Cat. no. 5206.0, Canberra; ABS 2020 (and previous issues), </t>
    </r>
    <r>
      <rPr>
        <i/>
        <sz val="10"/>
        <color rgb="FF000000"/>
        <rFont val="Arial"/>
        <family val="2"/>
      </rPr>
      <t>Quarterly Population Estimates (ERP), Australia, December 2019</t>
    </r>
    <r>
      <rPr>
        <sz val="10"/>
        <color rgb="FF000000"/>
        <rFont val="Arial"/>
        <family val="2"/>
      </rPr>
      <t xml:space="preserve"> (and previous years), Cat. no. 3101.0, Canberra.</t>
    </r>
  </si>
  <si>
    <t>Table 6A.2</t>
  </si>
  <si>
    <t>Police staffing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</si>
  <si>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</si>
  <si>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</si>
  <si>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</si>
  <si>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xml:space="preserve"> (b)</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</si>
  <si>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</si>
  <si>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xml:space="preserve"> (c)</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</si>
  <si>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</si>
  <si>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</si>
  <si>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</si>
  <si>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Average full time equivalent (FTE) police staff</t>
  </si>
  <si>
    <t>All staff</t>
  </si>
  <si>
    <t>Operational</t>
  </si>
  <si>
    <t>Sworn</t>
  </si>
  <si>
    <t>no.</t>
  </si>
  <si>
    <t>Civilian</t>
  </si>
  <si>
    <t>na</t>
  </si>
  <si>
    <t>Total</t>
  </si>
  <si>
    <t>Non-operational</t>
  </si>
  <si>
    <t>Total staff</t>
  </si>
  <si>
    <t>Operational staff per 100 000 people (d)</t>
  </si>
  <si>
    <t>rate</t>
  </si>
  <si>
    <t>Non-operational staff per 100 000 people (d)</t>
  </si>
  <si>
    <t>Male</t>
  </si>
  <si>
    <t>Female</t>
  </si>
  <si>
    <t>Aboriginal and Torres Strait Islander (e)</t>
  </si>
  <si>
    <t>Proportion of total staff</t>
  </si>
  <si>
    <t>2019</t>
  </si>
  <si>
    <t>Estimated resident population at 31 December</t>
  </si>
  <si>
    <t>20-64 years old</t>
  </si>
  <si>
    <t>Aboriginal and Torres Strait Islander</t>
  </si>
  <si>
    <t>'000</t>
  </si>
  <si>
    <t>All people</t>
  </si>
  <si>
    <t>Proportion of total population (f)</t>
  </si>
  <si>
    <t>2018</t>
  </si>
  <si>
    <t>2017</t>
  </si>
  <si>
    <t>2016</t>
  </si>
  <si>
    <t>2015</t>
  </si>
  <si>
    <t>2014</t>
  </si>
  <si>
    <t>2013</t>
  </si>
  <si>
    <t>2012</t>
  </si>
  <si>
    <r>
      <rPr>
        <b/>
        <sz val="10"/>
        <color rgb="FF000000"/>
        <rFont val="Arial"/>
        <family val="2"/>
      </rPr>
      <t>na</t>
    </r>
    <r>
      <rPr>
        <sz val="10"/>
        <color rgb="FF000000"/>
        <rFont val="Arial"/>
        <family val="2"/>
      </rPr>
      <t xml:space="preserve"> Not available. – Nil or rounded to zero.</t>
    </r>
  </si>
  <si>
    <t>Data for the 'Aboriginal and Torres Strait Islander staffing' indicator are not comparable across jurisdictions or over time.</t>
  </si>
  <si>
    <t>Data comprise all FTE staff except in the NT for 2012-13, where data are based on a headcount at 30 June.</t>
  </si>
  <si>
    <t>WA: From 2017-18 onwards includes Road Safety Commission employees.</t>
  </si>
  <si>
    <t>Tas: Since the formation of the Department of Police, Fire and Emergency Management (DPFEM) in 2015-16, the allocation of non-operational staff between Police and the Tasmania Fire Service is administrative and does not actually reflect the provision of support provided to police services.</t>
  </si>
  <si>
    <t>Aboriginal and Torres Strait Islander staff numbers relate to those staff who self-identify as being of Aboriginal and/or Torres Strait Islander descent. Information on Aboriginal and Torres Strait Islander status is collected generally at the time of recruitment.</t>
  </si>
  <si>
    <t>Projected Aboriginal and Torres Strait Islander population at 31 December of the relevant financial year (derived as the average of two June estimates) as a proportion of the total estimated resident population at 31 December of the relevant financial year. Data are based on the 2016 Census.</t>
  </si>
  <si>
    <r>
      <t xml:space="preserve">State and Territory governments (unpublished); ABS 2020 (and previous issues), </t>
    </r>
    <r>
      <rPr>
        <i/>
        <sz val="10"/>
        <color rgb="FF000000"/>
        <rFont val="Arial"/>
        <family val="2"/>
      </rPr>
      <t>Quarterly Population Estimates (ERP), Australia, December 2019</t>
    </r>
    <r>
      <rPr>
        <sz val="10"/>
        <color rgb="FF000000"/>
        <rFont val="Arial"/>
        <family val="2"/>
      </rPr>
      <t xml:space="preserve"> (and previous years), Cat. no. 3101.0, Canberra; ABS 2019, </t>
    </r>
    <r>
      <rPr>
        <i/>
        <sz val="10"/>
        <color rgb="FF000000"/>
        <rFont val="Arial"/>
        <family val="2"/>
      </rPr>
      <t>Estimates and Projections, Aboriginal and Torres Strait Islander Australians, 2006 to 2031,</t>
    </r>
    <r>
      <rPr>
        <sz val="10"/>
        <color rgb="FF000000"/>
        <rFont val="Arial"/>
        <family val="2"/>
      </rPr>
      <t xml:space="preserve"> Cat. no. 3238.0, Canberra.</t>
    </r>
  </si>
  <si>
    <t>Table 6A.3</t>
  </si>
  <si>
    <t>Satisfaction with services provided by the police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</si>
  <si>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</si>
  <si>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</si>
  <si>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</si>
  <si>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</si>
  <si>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</si>
  <si>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</si>
  <si>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</si>
  <si>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</si>
  <si>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</si>
  <si>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General satisfaction</t>
  </si>
  <si>
    <t>Total satisfied (e)</t>
  </si>
  <si>
    <t>Total dissatisfied (e)</t>
  </si>
  <si>
    <t>Neither (e)</t>
  </si>
  <si>
    <t>Don't know (e)</t>
  </si>
  <si>
    <t>Sample size</t>
  </si>
  <si>
    <t>Index (f)</t>
  </si>
  <si>
    <t>Satisfaction of those who had contact with police in the previous 12 months</t>
  </si>
  <si>
    <t>Satisfaction with police response to emergencies and disasters</t>
  </si>
  <si>
    <t>Total satisfied</t>
  </si>
  <si>
    <t>Total dissatisfied</t>
  </si>
  <si>
    <t>Neither</t>
  </si>
  <si>
    <t>Don't know</t>
  </si>
  <si>
    <t>*</t>
  </si>
  <si>
    <t>**</t>
  </si>
  <si>
    <t>– Nil or rounded to zero.</t>
  </si>
  <si>
    <t>Care should be taken in interpreting small differences in survey results as the data are subject to sampling error. Refer to the Statistical context (section 2) for information to assist in the interpretation of these results.</t>
  </si>
  <si>
    <t>Totals may not add up to 100 per cent as a result of rounding.</t>
  </si>
  <si>
    <t>Commencing in 2017-18, the survey includes both mobile and landline telephone sampling. The Social Research Centre has advised that this does not affect the comparability of results over time.</t>
  </si>
  <si>
    <t>Sample data have been weighted by factors such as age and gender to infer results for the total population aged 15 years or over in each State and Territory. In October 2015, the qualifying age to participate in the survey was changed to 18 years and over.</t>
  </si>
  <si>
    <t>The 95 per cent confidence interval (a reliability estimate) associated with each estimate is reported (for example, 80.0 per cent ± 2.7 percentage points). Refer to the Statistical context (section 2) for more information on confidence intervals.</t>
  </si>
  <si>
    <t>A summation index method, based on an interval scale, aggregates survey responses to provide a single measure of the general (or 'average') level of perception. Each response category in the scale is allocated a numeric value. The number of responses for the category are multiplied by the value to give a total score for the category. The total scores for each category are summed and divided by the total number of responses to derive the summation index for the question. For the response categories in the table above, the scale is as follows: Very satisfied = 5, Satisfied = 4, Neither = 3, Dissatisfied =2, and Very dissatisfied =1.</t>
  </si>
  <si>
    <t>Estimate has a relative standard error (RSE) between 25 per cent and 50 per cent and should be used with caution.</t>
  </si>
  <si>
    <t>Estimate has a relative standard error (RSE) of 50 per cent or more and is considered too unreliable for general use.</t>
  </si>
  <si>
    <r>
      <t xml:space="preserve">Australia New Zealand Policing Advisory Agency (ANZPAA) (unpublished) </t>
    </r>
    <r>
      <rPr>
        <i/>
        <sz val="10"/>
        <color rgb="FF000000"/>
        <rFont val="Arial"/>
        <family val="2"/>
      </rPr>
      <t>National Survey of Community Satisfaction with Policing.</t>
    </r>
    <r>
      <rPr>
        <sz val="10"/>
        <color rgb="FF000000"/>
        <rFont val="Arial"/>
        <family val="2"/>
      </rPr>
      <t/>
    </r>
  </si>
  <si>
    <t>Table 6A.4</t>
  </si>
  <si>
    <t>Perceptions of safety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</si>
  <si>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</si>
  <si>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</si>
  <si>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</si>
  <si>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</si>
  <si>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</si>
  <si>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</si>
  <si>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</si>
  <si>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</si>
  <si>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</si>
  <si>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At home alone</t>
  </si>
  <si>
    <t>During the night</t>
  </si>
  <si>
    <t>Total safe (e)</t>
  </si>
  <si>
    <t>Total unsafe (e)</t>
  </si>
  <si>
    <t>Not applicable</t>
  </si>
  <si>
    <t>Walking alone in your neighbourhood</t>
  </si>
  <si>
    <t>During the day</t>
  </si>
  <si>
    <t>On public transport</t>
  </si>
  <si>
    <t>Do not use</t>
  </si>
  <si>
    <t>Total safe</t>
  </si>
  <si>
    <t>Total unsafe</t>
  </si>
  <si>
    <t>– Nil or rounded to zero.</t>
  </si>
  <si>
    <t>A summation index method, based on an interval scale, aggregates survey responses to provide a single measure of the general (or 'average') level of perception. Each response category in the scale is allocated a numeric value. The number of responses for the category are multiplied by the value to give a total score for the category. The total scores for each category are summed and divided by the total number of responses to derive the summation index for the question. For the response categories in the table above, the scale is as follows: Very safe = 5, Safe = 4, Neither = 3, Unsafe =2, and Very unsafe =1.</t>
  </si>
  <si>
    <r>
      <t xml:space="preserve">ANZPAA (unpublished) </t>
    </r>
    <r>
      <rPr>
        <i/>
        <sz val="10"/>
        <color rgb="FF000000"/>
        <rFont val="Arial"/>
        <family val="2"/>
      </rPr>
      <t>National Survey of Community Satisfaction with Policing.</t>
    </r>
    <r>
      <rPr>
        <sz val="10"/>
        <color rgb="FF000000"/>
        <rFont val="Arial"/>
        <family val="2"/>
      </rPr>
      <t/>
    </r>
  </si>
  <si>
    <t>Table 6A.5</t>
  </si>
  <si>
    <t>Perceptions of crime problems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</si>
  <si>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</si>
  <si>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</si>
  <si>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</si>
  <si>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</si>
  <si>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</si>
  <si>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</si>
  <si>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</si>
  <si>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</si>
  <si>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</si>
  <si>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Opinion on whether illegal drugs are a problem in the neighbourhood</t>
  </si>
  <si>
    <t>Total major or somewhat a problem (e)</t>
  </si>
  <si>
    <t>Not a problem (e)</t>
  </si>
  <si>
    <t>Opinion on whether speeding cars, dangerous or noisy driving are problems in the neighbourhood</t>
  </si>
  <si>
    <t>Total major or somewhat a problem</t>
  </si>
  <si>
    <t>Not a problem</t>
  </si>
  <si>
    <t>A summation index method, based on an interval scale, aggregates survey responses to provide a single measure of the general (or 'average') level of perception. Each response category in the scale is allocated a numeric value. The number of responses for the category are multiplied by the value to give a total score for the category. The total scores for each category are summed and divided by the total number of responses to derive the summation index for the question. For the response categories in the table above, the scale is as follows: Major problem = 3, Somewhat a problem = 2, Not a problem = 1.</t>
  </si>
  <si>
    <r>
      <t xml:space="preserve">ANZPAA (unpublished) </t>
    </r>
    <r>
      <rPr>
        <i/>
        <sz val="10"/>
        <color rgb="FF000000"/>
        <rFont val="Arial"/>
        <family val="2"/>
      </rPr>
      <t>National Survey of Community Satisfaction with Policing.</t>
    </r>
    <r>
      <rPr>
        <sz val="10"/>
        <color rgb="FF000000"/>
        <rFont val="Arial"/>
        <family val="2"/>
      </rPr>
      <t/>
    </r>
  </si>
  <si>
    <t>Table 6A.6</t>
  </si>
  <si>
    <t>Police integrity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</si>
  <si>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</si>
  <si>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</si>
  <si>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</si>
  <si>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</si>
  <si>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</si>
  <si>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</si>
  <si>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</si>
  <si>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</si>
  <si>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</si>
  <si>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Opinions on statement 'police perform job professionally'</t>
  </si>
  <si>
    <t>Total agree (e)</t>
  </si>
  <si>
    <t>Total disagree (e)</t>
  </si>
  <si>
    <t>Opinions on statement 'police treat people fairly and equally'</t>
  </si>
  <si>
    <t>Opinions on statement 'police are honest'</t>
  </si>
  <si>
    <t>Total agree</t>
  </si>
  <si>
    <t>Total disagree</t>
  </si>
  <si>
    <t>A summation index method, based on an interval scale, aggregates survey responses to provide a single measure of the general (or 'average') level of perception. Each response category in the scale is allocated a numeric value. The number of responses for the category are multiplied by the value to give a total score for the category. The total scores for each category are summed and divided by the total number of responses to derive the summation index for the question. For the response categories in the table above, the scale is as follows: Strongly agree= 5, Agree = 4, Neither = 3, Disagree =2, and Strongly disagree =1.</t>
  </si>
  <si>
    <r>
      <t xml:space="preserve">ANZPAA (unpublished) </t>
    </r>
    <r>
      <rPr>
        <i/>
        <sz val="10"/>
        <color rgb="FF000000"/>
        <rFont val="Arial"/>
        <family val="2"/>
      </rPr>
      <t>National Survey of Community Satisfaction with Policing.</t>
    </r>
    <r>
      <rPr>
        <sz val="10"/>
        <color rgb="FF000000"/>
        <rFont val="Arial"/>
        <family val="2"/>
      </rPr>
      <t/>
    </r>
  </si>
  <si>
    <t>Table 6A.7</t>
  </si>
  <si>
    <t>Trends in complaints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</si>
  <si>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</si>
  <si>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</si>
  <si>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</si>
  <si>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xml:space="preserve"> (c)</t>
    </r>
  </si>
  <si>
    <r>
      <rPr>
        <i/>
        <sz val="10"/>
        <color rgb="FF000000"/>
        <rFont val="Arial"/>
        <family val="2"/>
      </rPr>
      <t>SA</t>
    </r>
    <r>
      <rPr>
        <sz val="10"/>
        <color rgb="FF000000"/>
        <rFont val="Arial"/>
        <family val="2"/>
      </rPr>
      <t xml:space="preserve"> (d)</t>
    </r>
  </si>
  <si>
    <r>
      <rPr>
        <i/>
        <sz val="10"/>
        <color rgb="FF000000"/>
        <rFont val="Arial"/>
        <family val="2"/>
      </rPr>
      <t>Tas</t>
    </r>
    <r>
      <rPr>
        <sz val="10"/>
        <color rgb="FF000000"/>
        <rFont val="Arial"/>
        <family val="2"/>
      </rPr>
      <t xml:space="preserve"> (e)</t>
    </r>
  </si>
  <si>
    <r>
      <rPr>
        <i/>
        <sz val="10"/>
        <color rgb="FF000000"/>
        <rFont val="Arial"/>
        <family val="2"/>
      </rPr>
      <t>ACT</t>
    </r>
    <r>
      <rPr>
        <sz val="10"/>
        <color rgb="FF000000"/>
        <rFont val="Arial"/>
        <family val="2"/>
      </rPr>
      <t xml:space="preserve"> (f)</t>
    </r>
  </si>
  <si>
    <r>
      <rPr>
        <i/>
        <sz val="10"/>
        <color rgb="FF000000"/>
        <rFont val="Arial"/>
        <family val="2"/>
      </rPr>
      <t>NT</t>
    </r>
    <r>
      <rPr>
        <sz val="10"/>
        <color rgb="FF000000"/>
        <rFont val="Arial"/>
        <family val="2"/>
      </rPr>
      <t/>
    </r>
  </si>
  <si>
    <t>Complaints by members of the public regarding police conduct</t>
  </si>
  <si>
    <t>Per 100 000 people</t>
  </si>
  <si>
    <t>2011-12</t>
  </si>
  <si>
    <t>2010-11</t>
  </si>
  <si>
    <t>Per 100 sworn (operational) staff</t>
  </si>
  <si>
    <t>Index</t>
  </si>
  <si>
    <t>2010-11 to 2012-13</t>
  </si>
  <si>
    <t>Data are not comparable across jurisdictions or within some jurisdictions over time (see footnotes for specific jurisdictions).</t>
  </si>
  <si>
    <t>The underlying data on the number of complaints are not comparable across jurisdictions. Data can be used only to view trends over time within jurisdictions. Definitions of what constitutes a 'complaint against police' by a member of the public, and how complaints are recorded and handled procedurally differ across jurisdictions. Complaints data refer to number of statements of complaints by members of the public regarding police conduct when a person was in police custody or had voluntary dealing with the police.</t>
  </si>
  <si>
    <t>WA: Data are subject to change when (i) the initial categorisation of the complaint changes following investigation, (ii) inquiries relevant to the counting period are reported and recorded after the closure date for financial year reporting, (iii) inquiries commenced but not finalised in the counting period uncover information which causes the category to change.</t>
  </si>
  <si>
    <t>SA: On 4 September 2017, the Police Complaints and Discipline Act 2016 came into force. The Office for Public Integrity replaced the Police Ombudsman and the complaints process changed.</t>
  </si>
  <si>
    <t>Tas: Data from 2017-18 onwards are not comparable with previous years. From March 2018, a new complaints management system was introduced, increasing the number of complaint categories included to three.</t>
  </si>
  <si>
    <t>ACT: Data from 2013-14 onwards are not comparable with previous years. From 2013-14, data have been revised to include only complaints made by the public against police, consistent with the indicator definition.</t>
  </si>
  <si>
    <r>
      <t xml:space="preserve">State and Territory governments (unpublished); ABS 2020 (and previous issues), </t>
    </r>
    <r>
      <rPr>
        <i/>
        <sz val="10"/>
        <color rgb="FF000000"/>
        <rFont val="Arial"/>
        <family val="2"/>
      </rPr>
      <t>Quarterly Population Estimates (ERP), Australia, December 2019</t>
    </r>
    <r>
      <rPr>
        <sz val="10"/>
        <color rgb="FF000000"/>
        <rFont val="Arial"/>
        <family val="2"/>
      </rPr>
      <t xml:space="preserve"> (and previous years), Cat. no. 3101.0, Canberra.</t>
    </r>
  </si>
  <si>
    <t>Table 6A.8</t>
  </si>
  <si>
    <t>Victims of recorded crime, selected personal offences, per 100 000 people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</si>
  <si>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</si>
  <si>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xml:space="preserve"> (e)</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</si>
  <si>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</si>
  <si>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</si>
  <si>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</si>
  <si>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xml:space="preserve"> (e), (f)</t>
    </r>
  </si>
  <si>
    <r>
      <rPr>
        <i/>
        <sz val="10"/>
        <color rgb="FF000000"/>
        <rFont val="Arial"/>
        <family val="2"/>
      </rPr>
      <t>ACT</t>
    </r>
    <r>
      <rPr>
        <sz val="10"/>
        <color rgb="FF000000"/>
        <rFont val="Arial"/>
        <family val="2"/>
      </rPr>
      <t xml:space="preserve"> (e)</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</si>
  <si>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</si>
  <si>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</si>
  <si>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Homicide and related offences (g)</t>
  </si>
  <si>
    <t>Sexual assault</t>
  </si>
  <si>
    <t>Armed robbery (h)</t>
  </si>
  <si>
    <t>Unarmed robbery (h)</t>
  </si>
  <si>
    <t>Rates are derived using the 30 June Estimated Resident Population (ERP) of the relevant calendar year. From July 2016, the ERP also includes Norfolk Island in the Australian total (in addition to the other territories) (see table 2A.1).</t>
  </si>
  <si>
    <t>For more information on data quality, including collection methodologies and data limitations, see the ABS website.</t>
  </si>
  <si>
    <t>Data are based on crimes reported to police.</t>
  </si>
  <si>
    <t>Rates for all offence types are based on perturbed data. Perturbation involves small random adjustment of data to minimise the risk of identifying individuals.</t>
  </si>
  <si>
    <t>Statistics produced on the basis of date reported may be affected over time by lags in completing and/or processing some crime reports. 2018 data have been revised in Victoria, Tasmania and the Australian Capital Territory to address this lag in reporting.</t>
  </si>
  <si>
    <t>The legal age of consent to sex for South Australia and Tasmania is 17 years of age. The legal age of consent in all other states and territories is 16 years.</t>
  </si>
  <si>
    <t>Homicide and related offences excludes driving causing death.</t>
  </si>
  <si>
    <t>Armed robbery and unarmed robbery can include both person and organisation victims (data include people and organisations).</t>
  </si>
  <si>
    <r>
      <t xml:space="preserve">ABS 2020, </t>
    </r>
    <r>
      <rPr>
        <i/>
        <sz val="10"/>
        <color rgb="FF000000"/>
        <rFont val="Arial"/>
        <family val="2"/>
      </rPr>
      <t>Recorded Crime - Victims, Australia, 2019</t>
    </r>
    <r>
      <rPr>
        <sz val="10"/>
        <color rgb="FF000000"/>
        <rFont val="Arial"/>
        <family val="2"/>
      </rPr>
      <t xml:space="preserve"> (and previous years), Cat. no. 4510.0, Canberra; ABS 2019 (and previous issues), </t>
    </r>
    <r>
      <rPr>
        <i/>
        <sz val="10"/>
        <color rgb="FF000000"/>
        <rFont val="Arial"/>
        <family val="2"/>
      </rPr>
      <t>Australian Demographic Statistics, June 2019</t>
    </r>
    <r>
      <rPr>
        <sz val="10"/>
        <color rgb="FF000000"/>
        <rFont val="Arial"/>
        <family val="2"/>
      </rPr>
      <t xml:space="preserve"> (and previous years), Cat. no. 3101.0, Canberra.</t>
    </r>
  </si>
  <si>
    <t>Table 6A.9</t>
  </si>
  <si>
    <t>Victims of recorded crime, selected property offences, per 100 000 people (a), (b), (c)</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</si>
  <si>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</si>
  <si>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xml:space="preserve"> (d), (e)</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</si>
  <si>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</si>
  <si>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</si>
  <si>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</si>
  <si>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xml:space="preserve"> (d), (f)</t>
    </r>
  </si>
  <si>
    <r>
      <rPr>
        <i/>
        <sz val="10"/>
        <color rgb="FF000000"/>
        <rFont val="Arial"/>
        <family val="2"/>
      </rPr>
      <t>ACT</t>
    </r>
    <r>
      <rPr>
        <sz val="10"/>
        <color rgb="FF000000"/>
        <rFont val="Arial"/>
        <family val="2"/>
      </rPr>
      <t xml:space="preserve"> (d), (f)</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</si>
  <si>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</si>
  <si>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</si>
  <si>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Unlawful entry with intent</t>
  </si>
  <si>
    <t>Involving the taking of property</t>
  </si>
  <si>
    <t>Motor vehicle theft</t>
  </si>
  <si>
    <t>Other theft (g)</t>
  </si>
  <si>
    <t>Victoria may not always be able to identify where property has been taken.</t>
  </si>
  <si>
    <t>Tas and ACT: Statistics produced on the basis of date reported may be affected over time by lags in completing and/or processing some crime reports. 2018 data for unlawful entry with intent, motor vehicle theft and other theft have been revised to address this lag in reporting.</t>
  </si>
  <si>
    <t>The offences included in 'Other theft' can vary between states and territories. 'Other theft' includes some offences where the victim may be a person.</t>
  </si>
  <si>
    <r>
      <t xml:space="preserve">ABS 2020, </t>
    </r>
    <r>
      <rPr>
        <i/>
        <sz val="10"/>
        <color rgb="FF000000"/>
        <rFont val="Arial"/>
        <family val="2"/>
      </rPr>
      <t>Recorded Crime - Victims, Australia, 2019</t>
    </r>
    <r>
      <rPr>
        <sz val="10"/>
        <color rgb="FF000000"/>
        <rFont val="Arial"/>
        <family val="2"/>
      </rPr>
      <t xml:space="preserve"> (and previous years), Cat. no. 4510.0, Canberra; ABS 2019 (and previous issues), </t>
    </r>
    <r>
      <rPr>
        <i/>
        <sz val="10"/>
        <color rgb="FF000000"/>
        <rFont val="Arial"/>
        <family val="2"/>
      </rPr>
      <t>Australian Demographic Statistics, June 2019</t>
    </r>
    <r>
      <rPr>
        <sz val="10"/>
        <color rgb="FF000000"/>
        <rFont val="Arial"/>
        <family val="2"/>
      </rPr>
      <t xml:space="preserve"> (and previous years), Cat. no. 3101.0, Canberra.</t>
    </r>
  </si>
  <si>
    <t>Table 6A.10</t>
  </si>
  <si>
    <t>Estimated victims of selected personal crimes, reported and unreported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</si>
  <si>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</si>
  <si>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</si>
  <si>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</si>
  <si>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</si>
  <si>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</si>
  <si>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</si>
  <si>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</si>
  <si>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</si>
  <si>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</si>
  <si>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Number</t>
  </si>
  <si>
    <t>Physical assault</t>
  </si>
  <si>
    <t>Threatened assault (c)</t>
  </si>
  <si>
    <t>Robbery (d)</t>
  </si>
  <si>
    <t>np</t>
  </si>
  <si>
    <t>Sexual assault (d)</t>
  </si>
  <si>
    <t>Per 100 000 people (e)</t>
  </si>
  <si>
    <r>
      <rPr>
        <b/>
        <sz val="10"/>
        <color rgb="FF000000"/>
        <rFont val="Arial"/>
        <family val="2"/>
      </rPr>
      <t>np</t>
    </r>
    <r>
      <rPr>
        <sz val="10"/>
        <color rgb="FF000000"/>
        <rFont val="Arial"/>
        <family val="2"/>
      </rPr>
      <t xml:space="preserve"> Not published.</t>
    </r>
  </si>
  <si>
    <t>A victim is defined as a person reporting at least one of the offences surveyed. Victims were counted once only for each type of offence, regardless of the number of incidents of that type. Data are for people aged 15 years or over for all categories except sexual assault (18 years and over). Individuals may be counted multiple times across offence types and consequently the estimated total number of victims cannot be calculated from this table. Persons resident in the Indigenous Community Strata are excluded from the Crime Victimisation Survey.</t>
  </si>
  <si>
    <t>Threatened assault for face-to-face incidents only.</t>
  </si>
  <si>
    <t>Robbery and sexual assault data have not been published at the state and territory level. A review of data quality has found that due to low prevalence and/or high error or volatility, estimates below the national level are too statistically unreliable for general use. Users are advised to exercise caution when using state and territory level data for these data items from previous iterations of the survey.</t>
  </si>
  <si>
    <t>Rates per 100 000 people were calculated using population denominators published by the ABS. ABS derived these estimates from the Estimated Resident Population as at 31 December.</t>
  </si>
  <si>
    <r>
      <t xml:space="preserve">ABS 2021, </t>
    </r>
    <r>
      <rPr>
        <i/>
        <sz val="10"/>
        <color rgb="FF000000"/>
        <rFont val="Arial"/>
        <family val="2"/>
      </rPr>
      <t>Crime Victimisation, Australia, 2019-20</t>
    </r>
    <r>
      <rPr>
        <sz val="10"/>
        <color rgb="FF000000"/>
        <rFont val="Arial"/>
        <family val="2"/>
      </rPr>
      <t xml:space="preserve"> (and previous years), [Data cube] Populations (Tables 27 to 27a) and [Data cube] Time series (Tables 4a to 8d). Retrieved February 19, 2021. https://www.abs.gov.au/statistics/people/crime-and-justice/crime-victimisation-australia/latest-release#data-download.</t>
    </r>
  </si>
  <si>
    <t>Table 6A.11</t>
  </si>
  <si>
    <t>Estimated victims of selected property crimes, reported and unreported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</si>
  <si>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</si>
  <si>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</si>
  <si>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</si>
  <si>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</si>
  <si>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</si>
  <si>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</si>
  <si>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</si>
  <si>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</si>
  <si>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</si>
  <si>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Break-in (c)</t>
  </si>
  <si>
    <t>Attempted break-in (c)</t>
  </si>
  <si>
    <t>Motor vehicle theft (d)</t>
  </si>
  <si>
    <t>Theft from motor vehicle</t>
  </si>
  <si>
    <t>Malicious property damage</t>
  </si>
  <si>
    <t>Other theft</t>
  </si>
  <si>
    <t>Per 100 000 households (e)</t>
  </si>
  <si>
    <r>
      <rPr>
        <b/>
        <sz val="10"/>
        <color rgb="FF000000"/>
        <rFont val="Arial"/>
        <family val="2"/>
      </rPr>
      <t>np</t>
    </r>
    <r>
      <rPr>
        <sz val="10"/>
        <color rgb="FF000000"/>
        <rFont val="Arial"/>
        <family val="2"/>
      </rPr>
      <t xml:space="preserve"> Not published.</t>
    </r>
  </si>
  <si>
    <t>A victim is defined as a household reporting at least one of the offences included in the Crime Victimisation Survey. Households that have been a victim of multiple offence types during the reference period were counted once for each offence type for which they were a victim of at least one incident. Persons resident in the Indigenous Community Strata are excluded from the Crime Victimisation Survey.</t>
  </si>
  <si>
    <t>A victim is defined as a household experiencing at least one break-in/attempted break-in. Break-in is defined as an incident where the respondent's home, including a garage or shed, had been broken into. Break-in offences relating to respondents' cars or gardens are excluded.</t>
  </si>
  <si>
    <t>A victim is defined as a household reporting at least one motor vehicle theft. Victims were counted once only, regardless of the number of incidents of motor vehicle theft. Motor vehicle theft is defined as an incident where a motor vehicle was stolen from any member of the respondent's household. It includes privately owned vehicles and excludes vehicles used mainly for commercial business/business purposes.</t>
  </si>
  <si>
    <t>Rates per 100 000 households were calculated using population denominators published by the ABS. ABS derived these estimates from the Estimated Resident Population as at 31 December.</t>
  </si>
  <si>
    <r>
      <t xml:space="preserve">ABS 2021, </t>
    </r>
    <r>
      <rPr>
        <i/>
        <sz val="10"/>
        <color rgb="FF000000"/>
        <rFont val="Arial"/>
        <family val="2"/>
      </rPr>
      <t>Crime Victimisation, Australia, 2019-20</t>
    </r>
    <r>
      <rPr>
        <sz val="10"/>
        <color rgb="FF000000"/>
        <rFont val="Arial"/>
        <family val="2"/>
      </rPr>
      <t xml:space="preserve"> (and previous years), [Data cube] Populations (Tables 27 to 27a) and [Data cube] Time series (Tables 4a to 8d). Retrieved February 19, 2021. https://www.abs.gov.au/statistics/people/crime-and-justice/crime-victimisation-australia/latest-release#data-download.</t>
    </r>
  </si>
  <si>
    <t>Table 6A.12</t>
  </si>
  <si>
    <t>Reporting rates, selected personal crimes (a), (b)</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</si>
  <si>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</si>
  <si>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</si>
  <si>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</si>
  <si>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</si>
  <si>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</si>
  <si>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</si>
  <si>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</si>
  <si>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</si>
  <si>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</si>
  <si>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r>
      <rPr>
        <b/>
        <sz val="10"/>
        <color rgb="FF000000"/>
        <rFont val="Arial"/>
        <family val="2"/>
      </rPr>
      <t>np</t>
    </r>
    <r>
      <rPr>
        <sz val="10"/>
        <color rgb="FF000000"/>
        <rFont val="Arial"/>
        <family val="2"/>
      </rPr>
      <t xml:space="preserve"> Not published.</t>
    </r>
  </si>
  <si>
    <t>The reporting rate is the number of persons who had the most recent incident of the crime type reported to police, expressed as a percentage of the total number of persons who experienced the crime type. Data refer to the experience of each crime type in the last 12 months and are for people aged 15 years or over, except for sexual assault (18 years and over). Persons resident in the Indigenous Community Strata are excluded from the Crime Victimisation Survey.</t>
  </si>
  <si>
    <r>
      <t xml:space="preserve">ABS 2021, </t>
    </r>
    <r>
      <rPr>
        <i/>
        <sz val="10"/>
        <color rgb="FF000000"/>
        <rFont val="Arial"/>
        <family val="2"/>
      </rPr>
      <t>Crime Victimisation, Australia, 2019-20</t>
    </r>
    <r>
      <rPr>
        <sz val="10"/>
        <color rgb="FF000000"/>
        <rFont val="Arial"/>
        <family val="2"/>
      </rPr>
      <t xml:space="preserve"> (and previous years), [Data cube] Time series (Tables 4a to 8d). Retrieved February 19, 2021. https://www.abs.gov.au/statistics/people/crime-and-justice/crime-victimisation-australia/latest-release#data-download.</t>
    </r>
  </si>
  <si>
    <t>Table 6A.13</t>
  </si>
  <si>
    <t>Reporting rates, selected property crimes (a), (b), (c)</t>
  </si>
  <si>
    <t>NSW</t>
  </si>
  <si>
    <t>Vic</t>
  </si>
  <si>
    <t>Qld</t>
  </si>
  <si>
    <t>WA</t>
  </si>
  <si>
    <t>SA</t>
  </si>
  <si>
    <t>Tas</t>
  </si>
  <si>
    <t>ACT</t>
  </si>
  <si>
    <t>NT</t>
  </si>
  <si>
    <t>Aust</t>
  </si>
  <si>
    <t>Break-in</t>
  </si>
  <si>
    <t>Attempted break-in</t>
  </si>
  <si>
    <r>
      <rPr>
        <b/>
        <sz val="10"/>
        <color rgb="FF000000"/>
        <rFont val="Arial"/>
        <family val="2"/>
      </rPr>
      <t>np</t>
    </r>
    <r>
      <rPr>
        <sz val="10"/>
        <color rgb="FF000000"/>
        <rFont val="Arial"/>
        <family val="2"/>
      </rPr>
      <t xml:space="preserve"> Not published.</t>
    </r>
  </si>
  <si>
    <t>The reporting rate is the number of households who had the most recent incident of the crime type reported to police, expressed as a percentage of the total number of households who experienced the crime type. Other theft includes property stolen from a yard, as well as property stolen in other situations/locations. Persons resident in the Indigenous Community Strata are excluded from the Crime Victimisation Survey.</t>
  </si>
  <si>
    <t>Estimates of 100 per cent should be interpreted as representing a very high reporting rate, but do not necessarily reflect that all persons in the population who experienced the offence reported the most recent incident to police. Confidence intervals of zero for 100 per cent reporting rates are due to the effect of perturbation on the underlying estimates on which the reporting rates are calculated.</t>
  </si>
  <si>
    <r>
      <t xml:space="preserve">ABS 2021, </t>
    </r>
    <r>
      <rPr>
        <i/>
        <sz val="10"/>
        <color rgb="FF000000"/>
        <rFont val="Arial"/>
        <family val="2"/>
      </rPr>
      <t>Crime Victimisation, Australia, 2019-20</t>
    </r>
    <r>
      <rPr>
        <sz val="10"/>
        <color rgb="FF000000"/>
        <rFont val="Arial"/>
        <family val="2"/>
      </rPr>
      <t xml:space="preserve"> (and previous years), [Data cube] Time series (Tables 4a to 8d). Retrieved February 19, 2021. https://www.abs.gov.au/statistics/people/crime-and-justice/crime-victimisation-australia/latest-release#data-download.</t>
    </r>
  </si>
  <si>
    <t>Table 6A.14</t>
  </si>
  <si>
    <t>Outcome of investigation at 30 days, selected personal offences (a), (b), (c), (d), (e), (f)</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</si>
  <si>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</si>
  <si>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</si>
  <si>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</si>
  <si>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</si>
  <si>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(g)</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</si>
  <si>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</si>
  <si>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</si>
  <si>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(h)</t>
    </r>
  </si>
  <si>
    <t>Homicide and related offences</t>
  </si>
  <si>
    <t>Investigation finalised</t>
  </si>
  <si>
    <t>Investigation finalised - offender proceeded against</t>
  </si>
  <si>
    <t>Armed robbery (i)</t>
  </si>
  <si>
    <t>Unarmed robbery (i)</t>
  </si>
  <si>
    <r>
      <rPr>
        <b/>
        <sz val="10"/>
        <color rgb="FF000000"/>
        <rFont val="Arial"/>
        <family val="2"/>
      </rPr>
      <t>na</t>
    </r>
    <r>
      <rPr>
        <sz val="10"/>
        <color rgb="FF000000"/>
        <rFont val="Arial"/>
        <family val="2"/>
      </rPr>
      <t xml:space="preserve"> Not available.</t>
    </r>
  </si>
  <si>
    <t>Data are incomplete for the current reporting period.</t>
  </si>
  <si>
    <t>National statistics require a level of uniformity when compiling data from different states and territories. A National Crime Recording Standard was developed in 2008 to address the lack of a uniform standard in the initial police recording processes. This standard complements the already established classifications and counting rules for the Recorded Crime - Victims collection to improve the level of comparability of these statistics across jurisdictions.</t>
  </si>
  <si>
    <t>Data are for outcome of investigation at 30 days after the date of report. However, where police have determined after an investigation that 'no crime' has occurred at 30, 90 or 180 days since the initial report to police, the offence is excluded from the data.</t>
  </si>
  <si>
    <t>The totals include investigations not finalised and unknown outcomes of investigation.</t>
  </si>
  <si>
    <t>Investigations finalised includes no offender proceeded against and offender proceeded against.</t>
  </si>
  <si>
    <t>To minimise the risk of identifying individuals perturbation has been applied to the Recorded Crime Victims data collection. This technique involves a small random adjustment of the statistics. Cells with relatively small values can be proportionally more affected by perturbation than cells with larger values and some proportions add to over 100 per cent.</t>
  </si>
  <si>
    <t>A new crime recording system implemented by South Australia Police in November 2018 has impacted on the comparability of the data over time. Data for outcome of investigation categories have not been published for 2019.</t>
  </si>
  <si>
    <t>The Northern Territory is unable to code their outcome of investigation data in line with the requirements of the national outcome code 'no crime'. As a result, data may include victim counts for those situations where police have determined after investigation that 'no crime' has occurred.</t>
  </si>
  <si>
    <r>
      <t xml:space="preserve">ABS 2020, </t>
    </r>
    <r>
      <rPr>
        <i/>
        <sz val="10"/>
        <color rgb="FF000000"/>
        <rFont val="Arial"/>
        <family val="2"/>
      </rPr>
      <t>Recorded Crime - Victims, Australia, 2019,</t>
    </r>
    <r>
      <rPr>
        <sz val="10"/>
        <color rgb="FF000000"/>
        <rFont val="Arial"/>
        <family val="2"/>
      </rPr>
      <t xml:space="preserve"> Cat. no. 4510.0, Canberra.</t>
    </r>
  </si>
  <si>
    <t>Table 6A.15</t>
  </si>
  <si>
    <t>Outcome of investigation at 30 days, selected property offences (a), (b), (c), (d), (e)</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</si>
  <si>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</si>
  <si>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</si>
  <si>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</si>
  <si>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</si>
  <si>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xml:space="preserve"> (f)</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</si>
  <si>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</si>
  <si>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</si>
  <si>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(g)</t>
    </r>
  </si>
  <si>
    <t>Other theft (h)</t>
  </si>
  <si>
    <r>
      <rPr>
        <b/>
        <sz val="10"/>
        <color rgb="FF000000"/>
        <rFont val="Arial"/>
        <family val="2"/>
      </rPr>
      <t>na</t>
    </r>
    <r>
      <rPr>
        <sz val="10"/>
        <color rgb="FF000000"/>
        <rFont val="Arial"/>
        <family val="2"/>
      </rPr>
      <t xml:space="preserve"> Not available.</t>
    </r>
  </si>
  <si>
    <t>Other theft can include persons or organisations.</t>
  </si>
  <si>
    <r>
      <t xml:space="preserve">ABS 2020, </t>
    </r>
    <r>
      <rPr>
        <i/>
        <sz val="10"/>
        <color rgb="FF000000"/>
        <rFont val="Arial"/>
        <family val="2"/>
      </rPr>
      <t>Recorded Crime - Victims, Australia, 2019,</t>
    </r>
    <r>
      <rPr>
        <sz val="10"/>
        <color rgb="FF000000"/>
        <rFont val="Arial"/>
        <family val="2"/>
      </rPr>
      <t xml:space="preserve"> Cat. no. 4510.0, Canberra.</t>
    </r>
  </si>
  <si>
    <t>Table 6A.16</t>
  </si>
  <si>
    <t>Road safety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</si>
  <si>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</si>
  <si>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</si>
  <si>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</si>
  <si>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</si>
  <si>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</si>
  <si>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</si>
  <si>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</si>
  <si>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</si>
  <si>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</si>
  <si>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People who had driven in the previous 6 months</t>
  </si>
  <si>
    <t>Without wearing a seat belt</t>
  </si>
  <si>
    <t>Never (e)</t>
  </si>
  <si>
    <t>Total rarely or more often (e)</t>
  </si>
  <si>
    <t>Refused</t>
  </si>
  <si>
    <t>When possibly over the alcohol limit</t>
  </si>
  <si>
    <t>10 kilometres per hour or more above the speed limit</t>
  </si>
  <si>
    <t>Never</t>
  </si>
  <si>
    <t>Total rarely or more often</t>
  </si>
  <si>
    <t>– Nil or rounded to zero.</t>
  </si>
  <si>
    <t>A summation index method, based on an interval scale, aggregates survey responses to provide a single measure of the general (or 'average') level of perception. Each response category in the scale is allocated a numeric value. The number of responses for the category are multiplied by the value to give a total score for the category. The total scores for each category are summed and divided by the total number of responses to derive the summation index for the question. For the response categories in the table above, the scale is as follows: Always = 5, Most of the time = 4, Sometimes = 3, Rarely =2, and Never =1.</t>
  </si>
  <si>
    <r>
      <t xml:space="preserve">ANZPAA (unpublished) </t>
    </r>
    <r>
      <rPr>
        <i/>
        <sz val="10"/>
        <color rgb="FF000000"/>
        <rFont val="Arial"/>
        <family val="2"/>
      </rPr>
      <t>National Survey of Community Satisfaction with Policing.</t>
    </r>
    <r>
      <rPr>
        <sz val="10"/>
        <color rgb="FF000000"/>
        <rFont val="Arial"/>
        <family val="2"/>
      </rPr>
      <t/>
    </r>
  </si>
  <si>
    <t>Table 6A.17</t>
  </si>
  <si>
    <t xml:space="preserve">Road deaths </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</si>
  <si>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</si>
  <si>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</si>
  <si>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</si>
  <si>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</si>
  <si>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</si>
  <si>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</si>
  <si>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</si>
  <si>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(a)</t>
    </r>
  </si>
  <si>
    <r>
      <rPr>
        <i/>
        <sz val="10"/>
        <color rgb="FF000000"/>
        <rFont val="Arial"/>
        <family val="2"/>
      </rPr>
      <t>Aust</t>
    </r>
    <r>
      <rPr>
        <sz val="10"/>
        <color rgb="FF000000"/>
        <rFont val="Arial"/>
        <family val="2"/>
      </rPr>
      <t/>
    </r>
  </si>
  <si>
    <t>Total deaths (b)</t>
  </si>
  <si>
    <t>Per 100 000 registered vehicles (c)</t>
  </si>
  <si>
    <t>NT: Care should be taken when interpreting 2016-17 results as approximately 3 per cent (4,890) of registrations were omitted from the ABS's 2017 Motor Vehicle Census release. An ABS Technical Note describes the issue and provides estimates of the extent of the undercount - http://www.abs.gov.au/. Data in this Report have not been revised.</t>
  </si>
  <si>
    <t>The Australian Road Deaths Database provides basic details of road transport deaths in Australia as reported by the police each month to the State and Territory road safety authorities. Data are preliminary and subject to revision. Jurisdictions regularly revise their datasets.</t>
  </si>
  <si>
    <t>The number of vehicles which were registered on 31 January with a motor vehicle registration authority.</t>
  </si>
  <si>
    <r>
      <t xml:space="preserve">Bureau of Infrastructure, Transport and Regional Economics (BITRE), </t>
    </r>
    <r>
      <rPr>
        <i/>
        <sz val="10"/>
        <color rgb="FF000000"/>
        <rFont val="Arial"/>
        <family val="2"/>
      </rPr>
      <t>Australian Road Deaths Database,</t>
    </r>
    <r>
      <rPr>
        <sz val="10"/>
        <color rgb="FF000000"/>
        <rFont val="Arial"/>
        <family val="2"/>
      </rPr>
      <t xml:space="preserve"> www.bitre.gov.au (accessed 28 September 2020); ABS 2020 (and previous issues), </t>
    </r>
    <r>
      <rPr>
        <i/>
        <sz val="10"/>
        <color rgb="FF000000"/>
        <rFont val="Arial"/>
        <family val="2"/>
      </rPr>
      <t>Motor Vehicle Census, Australia, 2020</t>
    </r>
    <r>
      <rPr>
        <sz val="10"/>
        <color rgb="FF000000"/>
        <rFont val="Arial"/>
        <family val="2"/>
      </rPr>
      <t xml:space="preserve"> (and previous years), Cat. no. 9309.0, Canberra.</t>
    </r>
  </si>
  <si>
    <t>Table 6A.18</t>
  </si>
  <si>
    <t>Traffic accident hospitalisations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</si>
  <si>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</si>
  <si>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</si>
  <si>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</si>
  <si>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</si>
  <si>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</si>
  <si>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</si>
  <si>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</si>
  <si>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xml:space="preserve"> (b)</t>
    </r>
  </si>
  <si>
    <r>
      <rPr>
        <i/>
        <sz val="10"/>
        <color rgb="FF000000"/>
        <rFont val="Arial"/>
        <family val="2"/>
      </rPr>
      <t>Aust</t>
    </r>
    <r>
      <rPr>
        <sz val="10"/>
        <color rgb="FF000000"/>
        <rFont val="Arial"/>
        <family val="2"/>
      </rPr>
      <t xml:space="preserve"> (c)</t>
    </r>
  </si>
  <si>
    <t>Number of traffic accident hospitalisations</t>
  </si>
  <si>
    <t>Per 100 000 registered vehicles (d)</t>
  </si>
  <si>
    <t>A separation is an episode of care for an admitted patient, which can be a total hospital stay (from admission to discharge, transfer or death), or a portion of a hospital stay beginning or ending in a change of type of care (for example, from acute care to rehabilitation). From 2015-16, data are estimated based on the number of injury cases due to crashes occurring on a public road (traffic) where first-reported external-cause code was in the ICD-10-AM range V00-V89. This methodology excludes admitted patients transferred from another hospital, patients who died in hospital and patients admitted for rehabilitation. Data are reported by state of usual residence of the admitted patient. Deaths from traffic accident injuries after hospitalisation are counted in the road death rate data.</t>
  </si>
  <si>
    <t>The total for Australia includes records for residents of other Australian territories and records for which the state of residence was not reported.</t>
  </si>
  <si>
    <t>Number of registered motor vehicles at 31 January.</t>
  </si>
  <si>
    <r>
      <t xml:space="preserve">ABS 2019 (and previous issues), </t>
    </r>
    <r>
      <rPr>
        <i/>
        <sz val="10"/>
        <color rgb="FF000000"/>
        <rFont val="Arial"/>
        <family val="2"/>
      </rPr>
      <t>Motor Vehicle Census, Australia, 2019</t>
    </r>
    <r>
      <rPr>
        <sz val="10"/>
        <color rgb="FF000000"/>
        <rFont val="Arial"/>
        <family val="2"/>
      </rPr>
      <t xml:space="preserve"> (and previous years), Cat. no. 9309.0, Canberra; Australian Institute of Health and Welfare (AIHW) (unpublished) </t>
    </r>
    <r>
      <rPr>
        <i/>
        <sz val="10"/>
        <color rgb="FF000000"/>
        <rFont val="Arial"/>
        <family val="2"/>
      </rPr>
      <t>Australian Hospital Statistics.</t>
    </r>
    <r>
      <rPr>
        <sz val="10"/>
        <color rgb="FF000000"/>
        <rFont val="Arial"/>
        <family val="2"/>
      </rPr>
      <t/>
    </r>
  </si>
  <si>
    <t>Table 6A.19</t>
  </si>
  <si>
    <t>Deaths in police custody, by Indigenous status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</si>
  <si>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</si>
  <si>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</si>
  <si>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</si>
  <si>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</si>
  <si>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</si>
  <si>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</si>
  <si>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</si>
  <si>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</si>
  <si>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</si>
  <si>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Non-Indigenous people</t>
  </si>
  <si>
    <t>2019-20 (b)</t>
  </si>
  <si>
    <t>2009-10</t>
  </si>
  <si>
    <t>2008-09</t>
  </si>
  <si>
    <t>2007-08</t>
  </si>
  <si>
    <t>Aboriginal and Torres Strait Islander people</t>
  </si>
  <si>
    <t>Unknown Indigenous status</t>
  </si>
  <si>
    <t>– Nil or rounded to zero.</t>
  </si>
  <si>
    <t>Data are not comparable across jurisdictions or over time for Aboriginal and Torres Strait Islander deaths, but are comparable across jurisdictions and over time (subject to caveats) for all deaths.</t>
  </si>
  <si>
    <t>Deaths in police custody are divided into two main categories. Category 1 deaths relate to deaths in institutional settings (for example, police stations or lockups, police vehicles, during transfer from an institution), and other deaths in police operations where officers were in close contact with the deceased (for example, most raids and shootings by police). Category 2 deaths relate to deaths during custody-related operations. This would cover situations where officers did not have such close contact with the person to be able to significantly influence or control the person's behaviour (for example, most sieges), and most cases where officers were attempting to detain a persons (for example, a pursuit).</t>
  </si>
  <si>
    <t>2019-20 data are preliminary.</t>
  </si>
  <si>
    <r>
      <t xml:space="preserve">Australian Institute of Criminology (AIC) (unpublished) </t>
    </r>
    <r>
      <rPr>
        <i/>
        <sz val="10"/>
        <color rgb="FF000000"/>
        <rFont val="Arial"/>
        <family val="2"/>
      </rPr>
      <t>National Deaths in Custody Program,</t>
    </r>
    <r>
      <rPr>
        <sz val="10"/>
        <color rgb="FF000000"/>
        <rFont val="Arial"/>
        <family val="2"/>
      </rPr>
      <t xml:space="preserve"> [computer file].</t>
    </r>
  </si>
  <si>
    <t>Table 6A.20</t>
  </si>
  <si>
    <t>Youth diversions as a proportion of offenders, by Indigenous status (a), (b), (c), (d)</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</si>
  <si>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</si>
  <si>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xml:space="preserve"> (e)</t>
    </r>
  </si>
  <si>
    <r>
      <rPr>
        <i/>
        <sz val="10"/>
        <color rgb="FF000000"/>
        <rFont val="Arial"/>
        <family val="2"/>
      </rPr>
      <t>Qld</t>
    </r>
    <r>
      <rPr>
        <sz val="10"/>
        <color rgb="FF000000"/>
        <rFont val="Arial"/>
        <family val="2"/>
      </rPr>
      <t xml:space="preserve"> (f)</t>
    </r>
  </si>
  <si>
    <r>
      <rPr>
        <i/>
        <sz val="10"/>
        <color rgb="FF000000"/>
        <rFont val="Arial"/>
        <family val="2"/>
      </rPr>
      <t>WA</t>
    </r>
    <r>
      <rPr>
        <sz val="10"/>
        <color rgb="FF000000"/>
        <rFont val="Arial"/>
        <family val="2"/>
      </rPr>
      <t xml:space="preserve"> (g)</t>
    </r>
  </si>
  <si>
    <r>
      <rPr>
        <i/>
        <sz val="10"/>
        <color rgb="FF000000"/>
        <rFont val="Arial"/>
        <family val="2"/>
      </rPr>
      <t>SA</t>
    </r>
    <r>
      <rPr>
        <sz val="10"/>
        <color rgb="FF000000"/>
        <rFont val="Arial"/>
        <family val="2"/>
      </rPr>
      <t xml:space="preserve"> (h)</t>
    </r>
  </si>
  <si>
    <r>
      <rPr>
        <i/>
        <sz val="10"/>
        <color rgb="FF000000"/>
        <rFont val="Arial"/>
        <family val="2"/>
      </rPr>
      <t>Tas</t>
    </r>
    <r>
      <rPr>
        <sz val="10"/>
        <color rgb="FF000000"/>
        <rFont val="Arial"/>
        <family val="2"/>
      </rPr>
      <t xml:space="preserve"> (i)</t>
    </r>
  </si>
  <si>
    <r>
      <rPr>
        <i/>
        <sz val="10"/>
        <color rgb="FF000000"/>
        <rFont val="Arial"/>
        <family val="2"/>
      </rPr>
      <t>ACT</t>
    </r>
    <r>
      <rPr>
        <sz val="10"/>
        <color rgb="FF000000"/>
        <rFont val="Arial"/>
        <family val="2"/>
      </rPr>
      <t xml:space="preserve"> (j)</t>
    </r>
  </si>
  <si>
    <r>
      <rPr>
        <i/>
        <sz val="10"/>
        <color rgb="FF000000"/>
        <rFont val="Arial"/>
        <family val="2"/>
      </rPr>
      <t>NT</t>
    </r>
    <r>
      <rPr>
        <sz val="10"/>
        <color rgb="FF000000"/>
        <rFont val="Arial"/>
        <family val="2"/>
      </rPr>
      <t xml:space="preserve"> (k)</t>
    </r>
  </si>
  <si>
    <t>..</t>
  </si>
  <si>
    <r>
      <rPr>
        <b/>
        <sz val="10"/>
        <color rgb="FF000000"/>
        <rFont val="Arial"/>
        <family val="2"/>
      </rPr>
      <t>np</t>
    </r>
    <r>
      <rPr>
        <sz val="10"/>
        <color rgb="FF000000"/>
        <rFont val="Arial"/>
        <family val="2"/>
      </rPr>
      <t xml:space="preserve"> Not published. .. Not applicable.</t>
    </r>
  </si>
  <si>
    <t>Care needs to be taken when interpreting data related to diversions for Aboriginal and Torres Strait Islander people due to reporting issues associated with Indigenous identification.</t>
  </si>
  <si>
    <t>Data are not comparable across jurisdictions because of differences in the legislative arrangements and procedures that underpin and determine the application of, and eligibility for, diversionary options in each jurisdiction's youth justice system. .</t>
  </si>
  <si>
    <t>Revised counting rules were applied to all data. Diversions (the numerator) include the number of alleged youth offenders (10 to 17 years of age at date of proceeding) with non-court proceedings. Non-court proceedings include non-court actions initiated against offenders away from the courts by way of community conference, diversionary conference, formal (written) cautioning by police, family conferences, and other programs (for example, drug assessment/treatment). Non-court actions that are initiated against offenders who would not normally be sent to court for the offence detected, and who are treated by police in a less formal manner (for example, issued informal (oral) cautions, informal warnings or infringement/penalty notices), are not included. The denominator used to calculate the proportions includes the number of alleged youth offenders (10 to 17 years of age at the date of proceeding) proceeded against by police. A proceeding is a legal action initiated against an alleged offender for an offence(s). Police proceedings represent a count for each separate occasion on which police initiate a legal action against an offender during the reference period.</t>
  </si>
  <si>
    <t>Young offenders who commit a serious offence or an offence specified in applicable legislation cannot be diverted. This limits the proportion of youth diversions that can be achieved.</t>
  </si>
  <si>
    <t>Vic: Indigenous status data are derived using the revised Crime Statistics Agency most frequent recorded status of an individual as recorded by Victoria Police, and may not represent the Indigenous status recorded by police at the time of the incident.</t>
  </si>
  <si>
    <t>Qld: 2018-19 data onwards have been calculated based on ages 10 to 17 inclusive as legislation was changed on 12 February 2018 to include 17-year-olds as juveniles. Data for 2010-11 to 2017-18 have been calculated based on ages 10 to 16 inclusive. Data cannot be compared between the two periods due to the difference in calculation. Only offenders whose age is identified are included. Indigenous refers to the offender's self-identification when they are asked a predetermined question by an officer. Diversions include cautions, community conference, drug diversion, intoxication diversion, graffiti diversion and restorative justice referral. Restorative justice referral were introduced in 2019-20.</t>
  </si>
  <si>
    <t>WA: Youth diversions include informal (oral) cautions as they are treated as a formal non-court action.</t>
  </si>
  <si>
    <t>SA: Indigenous status has been determined on the basis of a combination of the responses recorded by police to the Standard Indigenous Question (SIQ) and the apprehending officer's interpretation based on the alleged offender's appearance. The decrease in the unknown percentage from 2017-18 reflects a system change resulting in improved ethnicity identification.</t>
  </si>
  <si>
    <t>Tas: Youth diversions include informal cautions, as this proceeding type does not imply that court proceedings were not possible for the offence in question. Data are not comparable across different Indigenous statuses, due to significant recording differences and quality issues between the systems used for recording diversions and non-diversions. The high proportions for unknown Indigenous status reflects the similarly high rate of diversions for which Indigenous status is not recorded.</t>
  </si>
  <si>
    <t>ACT: All data are reported as either Aboriginal and Torres Strait Islander or non-Indigenous. There is no Unknown Indigenous status category.</t>
  </si>
  <si>
    <t>NT: Traffic offences are included in the denominator. Total data include people of unknown Indigenous status.</t>
  </si>
  <si>
    <t>State and Territory governments (unpublished).</t>
  </si>
  <si>
    <t>Table 6A.21</t>
  </si>
  <si>
    <t>Magistrates' court decisions resulting in a guilty outcome for defendants (a)</t>
  </si>
  <si>
    <r>
      <rPr>
        <i/>
        <sz val="10"/>
        <color rgb="FF000000"/>
        <rFont val="Arial"/>
        <family val="2"/>
      </rPr>
      <t>NSW</t>
    </r>
    <r>
      <rPr>
        <sz val="10"/>
        <color rgb="FF000000"/>
        <rFont val="Arial"/>
        <family val="2"/>
      </rPr>
      <t/>
    </r>
  </si>
  <si>
    <r>
      <rPr>
        <i/>
        <sz val="10"/>
        <color rgb="FF000000"/>
        <rFont val="Arial"/>
        <family val="2"/>
      </rPr>
      <t>Vic</t>
    </r>
    <r>
      <rPr>
        <sz val="10"/>
        <color rgb="FF000000"/>
        <rFont val="Arial"/>
        <family val="2"/>
      </rPr>
      <t/>
    </r>
  </si>
  <si>
    <r>
      <rPr>
        <i/>
        <sz val="10"/>
        <color rgb="FF000000"/>
        <rFont val="Arial"/>
        <family val="2"/>
      </rPr>
      <t>Qld</t>
    </r>
    <r>
      <rPr>
        <sz val="10"/>
        <color rgb="FF000000"/>
        <rFont val="Arial"/>
        <family val="2"/>
      </rPr>
      <t xml:space="preserve"> (b)</t>
    </r>
  </si>
  <si>
    <r>
      <rPr>
        <i/>
        <sz val="10"/>
        <color rgb="FF000000"/>
        <rFont val="Arial"/>
        <family val="2"/>
      </rPr>
      <t>WA</t>
    </r>
    <r>
      <rPr>
        <sz val="10"/>
        <color rgb="FF000000"/>
        <rFont val="Arial"/>
        <family val="2"/>
      </rPr>
      <t/>
    </r>
  </si>
  <si>
    <r>
      <rPr>
        <i/>
        <sz val="10"/>
        <color rgb="FF000000"/>
        <rFont val="Arial"/>
        <family val="2"/>
      </rPr>
      <t>SA</t>
    </r>
    <r>
      <rPr>
        <sz val="10"/>
        <color rgb="FF000000"/>
        <rFont val="Arial"/>
        <family val="2"/>
      </rPr>
      <t/>
    </r>
  </si>
  <si>
    <r>
      <rPr>
        <i/>
        <sz val="10"/>
        <color rgb="FF000000"/>
        <rFont val="Arial"/>
        <family val="2"/>
      </rPr>
      <t>Tas</t>
    </r>
    <r>
      <rPr>
        <sz val="10"/>
        <color rgb="FF000000"/>
        <rFont val="Arial"/>
        <family val="2"/>
      </rPr>
      <t/>
    </r>
  </si>
  <si>
    <r>
      <rPr>
        <i/>
        <sz val="10"/>
        <color rgb="FF000000"/>
        <rFont val="Arial"/>
        <family val="2"/>
      </rPr>
      <t>ACT</t>
    </r>
    <r>
      <rPr>
        <sz val="10"/>
        <color rgb="FF000000"/>
        <rFont val="Arial"/>
        <family val="2"/>
      </rPr>
      <t xml:space="preserve"> (c)</t>
    </r>
  </si>
  <si>
    <r>
      <rPr>
        <i/>
        <sz val="10"/>
        <color rgb="FF000000"/>
        <rFont val="Arial"/>
        <family val="2"/>
      </rPr>
      <t>NT</t>
    </r>
    <r>
      <rPr>
        <sz val="10"/>
        <color rgb="FF000000"/>
        <rFont val="Arial"/>
        <family val="2"/>
      </rPr>
      <t/>
    </r>
  </si>
  <si>
    <r>
      <rPr>
        <i/>
        <sz val="10"/>
        <color rgb="FF000000"/>
        <rFont val="Arial"/>
        <family val="2"/>
      </rPr>
      <t>Aust</t>
    </r>
    <r>
      <rPr>
        <sz val="10"/>
        <color rgb="FF000000"/>
        <rFont val="Arial"/>
        <family val="2"/>
      </rPr>
      <t/>
    </r>
  </si>
  <si>
    <t>Resulting in a guilty outcome</t>
  </si>
  <si>
    <t>Total decisions</t>
  </si>
  <si>
    <t>Total guilty outcome</t>
  </si>
  <si>
    <t>The introduction of COVID-19 related restrictions in March 2020 affected the volume of defendants adjudicated in the Magistrates' courts. Court operations were affected by the temporary closures in courts across all jurisdictions and the deferral of some cases. The restrictions also coincided with a fall in the number of offenders proceeded against by police for the same crime period which likely reduced the number of court cases. This should be considered when interpreting the Magistrates' courts data for the 2019–20 reference period, and when comparing to earlier years.</t>
  </si>
  <si>
    <t>In Qld, 2018-19 was the first full year in which 17 year old defendants were considered to be a child/juvenile. Caution should be used when making comparisons with data from previous years.</t>
  </si>
  <si>
    <t>In the ACT in 2019-20, the large decrease in defendants with a guilty outcome is due to a large number of traffic offences being dismissed with no evidence to offer, and counted instead as 'acquitted'.</t>
  </si>
  <si>
    <r>
      <t xml:space="preserve">ABS 2021, </t>
    </r>
    <r>
      <rPr>
        <i/>
        <sz val="10"/>
        <color rgb="FF000000"/>
        <rFont val="Arial"/>
        <family val="2"/>
      </rPr>
      <t>Criminal Courts, Australia, 2019-20</t>
    </r>
    <r>
      <rPr>
        <sz val="10"/>
        <color rgb="FF000000"/>
        <rFont val="Arial"/>
        <family val="2"/>
      </rPr>
      <t xml:space="preserve"> (and previous years), [Data cube] Defendants finalised (Tables 1 to 6, Tables 16 to 55). Retrieved March 25, 2021. https://www.abs.gov.au/statistics/people/crime-and-justice/criminal-courts-australia/latest-release#data-download.</t>
    </r>
  </si>
  <si>
    <t>Jun-21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</si>
</sst>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0.0;\-#0.0;#0.0"/>
    <numFmt numFmtId="165" formatCode="0.0;\-0.0;0.0"/>
    <numFmt numFmtId="166" formatCode="#\ ##0.0;\-#\ ##0.0;#\ ##0.0"/>
    <numFmt numFmtId="167" formatCode="###\ ##0;\-###\ ##0;###\ ##0"/>
    <numFmt numFmtId="168" formatCode="##\ ##0;\-##\ ##0;##\ ##0"/>
    <numFmt numFmtId="169" formatCode="#\ ###\ ##0;\-#\ ###\ ##0;#\ ###\ ##0"/>
    <numFmt numFmtId="170" formatCode="##\ ##0.0;\-##\ ##0.0;##\ ##0.0"/>
    <numFmt numFmtId="171" formatCode="##0.0;\-##0.0;##0.0"/>
    <numFmt numFmtId="172" formatCode="###\ ###\ ###\ ##0;###\ ###\ ###\ ##0;###\ ###\ ###\ ##0"/>
    <numFmt numFmtId="173" formatCode="0;\-0;0"/>
    <numFmt numFmtId="174" formatCode="#0;\-#0;#0"/>
    <numFmt numFmtId="175" formatCode="##0;\-##0;##0"/>
    <numFmt numFmtId="176" formatCode="#\ ##0;\-#\ ##0;#\ ##0"/>
    <numFmt numFmtId="177" formatCode="&quot;**&quot;0.0;&quot;**&quot;\-0.0;&quot;**&quot;0.0;&quot;**&quot;General"/>
    <numFmt numFmtId="178" formatCode="&quot;*&quot;0.0;&quot;*&quot;\-0.0;&quot;*&quot;0.0;&quot;*&quot;General"/>
    <numFmt numFmtId="179" formatCode="0.00;\-0.00;0.00"/>
    <numFmt numFmtId="180" formatCode="\±\ 0.0;\±\ 0.0;\±\ 0.0;\±\ General"/>
    <numFmt numFmtId="181" formatCode="&quot;*&quot;#\ ##0.0;&quot;*&quot;\-#\ ##0.0;&quot;*&quot;#\ ##0.0;&quot;*&quot;General"/>
    <numFmt numFmtId="182" formatCode="###\ ###\ ###\ ##0.0;###\ ###\ ###\ ##0.0;###\ ###\ ###\ ##0.0"/>
    <numFmt numFmtId="183" formatCode="\±\ #\ ##0.0;\±\ #\ ##0.0;\±\ #\ ##0.0;\±\ General"/>
    <numFmt numFmtId="184" formatCode="\±\ ##0.0;\±\ ##0.0;\±\ ##0.0;\±\ General"/>
    <numFmt numFmtId="185" formatCode="\±\ #0.0;\±\ #0.0;\±\ #0.0;\±\ General"/>
    <numFmt numFmtId="186" formatCode="&quot;*&quot;##0.0;&quot;*&quot;\-##0.0;&quot;*&quot;##0.0;&quot;*&quot;General"/>
    <numFmt numFmtId="187" formatCode="&quot;**&quot;##0.0;&quot;**&quot;\-##0.0;&quot;**&quot;##0.0;&quot;**&quot;General"/>
    <numFmt numFmtId="188" formatCode="\±\ .0;\±\ .0;\±\ .0;\±\ General"/>
    <numFmt numFmtId="189" formatCode="&quot;**&quot;#0.0;&quot;**&quot;\-#0.0;&quot;**&quot;#0.0;&quot;**&quot;General"/>
    <numFmt numFmtId="190" formatCode="&quot;*&quot;#0.0;&quot;*&quot;\-#0.0;&quot;*&quot;#0.0;&quot;*&quot;General"/>
  </numFmts>
  <fonts count="14" x14ac:knownFonts="1">
    <font>
      <sz val="10"/>
      <color rgb="FF000000"/>
      <name val="Arial"/>
    </font>
    <font>
      <sz val="26"/>
      <color rgb="FF000000"/>
      <name val="Times new roman"/>
    </font>
    <font>
      <b/>
      <sz val="10"/>
      <color rgb="FF000000"/>
      <name val="Arial"/>
    </font>
    <font>
      <b/>
      <sz val="16"/>
      <color rgb="FFFF0000"/>
      <name val="Arial"/>
    </font>
    <font>
      <sz val="9"/>
      <color rgb="FF000000"/>
      <name val="Arial"/>
    </font>
    <font>
      <b/>
      <sz val="9"/>
      <color rgb="FF0000FF"/>
      <name val="Arial"/>
    </font>
    <font>
      <b/>
      <u/>
      <sz val="10"/>
      <color theme="10"/>
      <name val="Arial"/>
    </font>
    <font>
      <sz val="10"/>
      <color rgb="FF0000FF"/>
      <name val="Arial"/>
    </font>
    <font>
      <sz val="12"/>
      <color rgb="FF000000"/>
      <name val="Arial"/>
    </font>
    <font>
      <i/>
      <sz val="10"/>
      <color rgb="FF000000"/>
      <name val="Arial"/>
    </font>
    <font>
      <b/>
      <sz val="12"/>
      <color rgb="FF000000"/>
      <name val="Arial"/>
    </font>
    <font>
      <i/>
      <sz val="10"/>
      <color rgb="FF000000"/>
      <name val="Arial"/>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rgb="FFEEEEEE"/>
      </patternFill>
    </fill>
    <fill>
      <patternFill patternType="solid">
        <fgColor rgb="FFF15B25"/>
      </patternFill>
    </fill>
    <fill>
      <patternFill patternType="solid">
        <fgColor rgb="FFFCDED3"/>
      </patternFill>
    </fill>
  </fills>
  <borders count="2">
    <border>
      <left/>
      <right/>
      <top/>
      <bottom/>
      <diagonal/>
    </border>
    <border>
      <left/>
      <right/>
      <top/>
      <bottom style="thin">
        <color rgb="FF000000"/>
      </bottom>
      <diagonal/>
    </border>
  </borders>
  <cellStyleXfs count="1">
    <xf numFmtId="0" fontId="0" fillId="0" borderId="0"/>
  </cellStyleXfs>
  <cellXfs count="218">
    <xf numFmtId="0" fontId="0" fillId="0" borderId="0" xfId="0"/>
    <xf numFmtId="0" fontId="1" fillId="0" borderId="0" xfId="0" applyFont="1" applyAlignment="1">
      <alignment horizontal="left" vertical="top" wrapText="1"/>
    </xf>
    <xf numFmtId="0" fontId="0" fillId="0" borderId="0" xfId="0" applyFont="1" applyAlignment="1">
      <alignment horizontal="justify" vertical="top" wrapText="1"/>
    </xf>
    <xf numFmtId="0" fontId="4" fillId="0" borderId="1" xfId="0" applyFont="1" applyBorder="1" applyAlignment="1">
      <alignment horizontal="left"/>
    </xf>
    <xf numFmtId="0" fontId="5" fillId="0" borderId="1" xfId="0" applyFont="1" applyBorder="1" applyAlignment="1">
      <alignment horizontal="left"/>
    </xf>
    <xf numFmtId="0" fontId="6" fillId="0" borderId="0" xfId="0" applyFont="1" applyAlignment="1">
      <alignment horizontal="left" vertical="top"/>
    </xf>
    <xf numFmtId="49" fontId="7" fillId="0" borderId="0" xfId="0" applyNumberFormat="1" applyFont="1" applyAlignment="1">
      <alignment horizontal="left" vertical="top"/>
    </xf>
    <xf numFmtId="0" fontId="0" fillId="0" borderId="0" xfId="0" applyFont="1" applyAlignment="1">
      <alignment horizontal="left" vertical="center"/>
    </xf>
    <xf numFmtId="0" fontId="8" fillId="0" borderId="1" xfId="0" applyFont="1" applyBorder="1" applyAlignment="1">
      <alignment horizontal="left" vertical="top"/>
    </xf>
    <xf numFmtId="0" fontId="0" fillId="0" borderId="0" xfId="0" applyFont="1" applyAlignment="1">
      <alignment horizontal="center" vertical="center"/>
    </xf>
    <xf numFmtId="0" fontId="0" fillId="0" borderId="0" xfId="0" applyFont="1" applyAlignment="1">
      <alignment horizontal="righ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righ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67" fontId="0" fillId="0" borderId="0" xfId="0" applyNumberFormat="1" applyFont="1" applyAlignment="1">
      <alignment horizontal="right" vertical="center"/>
    </xf>
    <xf numFmtId="168" fontId="0" fillId="0" borderId="0" xfId="0" applyNumberFormat="1" applyFont="1" applyAlignment="1">
      <alignment horizontal="right" vertical="center"/>
    </xf>
    <xf numFmtId="169" fontId="0" fillId="0" borderId="0" xfId="0" applyNumberFormat="1" applyFont="1" applyAlignment="1">
      <alignment horizontal="right" vertical="center"/>
    </xf>
    <xf numFmtId="170"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0" fontId="0" fillId="0" borderId="0" xfId="0" applyFont="1" applyAlignment="1">
      <alignment horizontal="left" vertical="top"/>
    </xf>
    <xf numFmtId="0" fontId="0" fillId="3" borderId="0" xfId="0" applyFont="1" applyFill="1" applyAlignment="1">
      <alignment horizontal="left" vertical="top"/>
    </xf>
    <xf numFmtId="0" fontId="9" fillId="0" borderId="0" xfId="0" applyFont="1" applyAlignment="1">
      <alignment horizontal="left" vertical="top"/>
    </xf>
    <xf numFmtId="166" fontId="0" fillId="0" borderId="0" xfId="0" applyNumberFormat="1" applyFont="1" applyAlignment="1">
      <alignment horizontal="right" vertical="center"/>
    </xf>
    <xf numFmtId="172" fontId="0" fillId="0" borderId="0" xfId="0" applyNumberFormat="1" applyFont="1" applyAlignment="1">
      <alignment horizontal="right" vertical="center"/>
    </xf>
    <xf numFmtId="173" fontId="0" fillId="0" borderId="0" xfId="0" applyNumberFormat="1" applyFont="1" applyAlignment="1">
      <alignment horizontal="right" vertical="center"/>
    </xf>
    <xf numFmtId="168" fontId="0" fillId="0" borderId="0" xfId="0" applyNumberFormat="1" applyFont="1" applyAlignment="1">
      <alignment horizontal="right" vertical="center"/>
    </xf>
    <xf numFmtId="174"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5" fontId="0" fillId="0" borderId="0" xfId="0" applyNumberFormat="1" applyFont="1" applyAlignment="1">
      <alignment horizontal="right" vertical="center"/>
    </xf>
    <xf numFmtId="176" fontId="0" fillId="0" borderId="0" xfId="0" applyNumberFormat="1" applyFont="1" applyAlignment="1">
      <alignment horizontal="right" vertical="center"/>
    </xf>
    <xf numFmtId="171" fontId="0" fillId="0" borderId="0" xfId="0" applyNumberFormat="1" applyFont="1" applyAlignment="1">
      <alignment horizontal="right" vertical="center"/>
    </xf>
    <xf numFmtId="170"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0" fontId="0" fillId="4" borderId="0" xfId="0" applyFont="1" applyFill="1" applyAlignment="1">
      <alignment horizontal="left" vertical="top"/>
    </xf>
    <xf numFmtId="175" fontId="0" fillId="0" borderId="0" xfId="0" applyNumberFormat="1" applyFont="1" applyAlignment="1">
      <alignment horizontal="right" vertical="center"/>
    </xf>
    <xf numFmtId="177" fontId="0" fillId="0" borderId="0" xfId="0" applyNumberFormat="1" applyFont="1" applyAlignment="1">
      <alignment horizontal="right" vertical="center"/>
    </xf>
    <xf numFmtId="178" fontId="0" fillId="0" borderId="0" xfId="0" applyNumberFormat="1" applyFont="1" applyAlignment="1">
      <alignment horizontal="right" vertical="center"/>
    </xf>
    <xf numFmtId="176"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78" fontId="0" fillId="0" borderId="0" xfId="0" applyNumberFormat="1" applyFont="1" applyAlignment="1">
      <alignment horizontal="right" vertical="center"/>
    </xf>
    <xf numFmtId="176"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77" fontId="0" fillId="0" borderId="0" xfId="0" applyNumberFormat="1" applyFont="1" applyAlignment="1">
      <alignment horizontal="right" vertical="center"/>
    </xf>
    <xf numFmtId="178" fontId="0" fillId="0" borderId="0" xfId="0" applyNumberFormat="1" applyFont="1" applyAlignment="1">
      <alignment horizontal="right" vertical="center"/>
    </xf>
    <xf numFmtId="176"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77" fontId="0" fillId="0" borderId="0" xfId="0" applyNumberFormat="1" applyFont="1" applyAlignment="1">
      <alignment horizontal="right" vertical="center"/>
    </xf>
    <xf numFmtId="178" fontId="0" fillId="0" borderId="0" xfId="0" applyNumberFormat="1" applyFont="1" applyAlignment="1">
      <alignment horizontal="right" vertical="center"/>
    </xf>
    <xf numFmtId="176"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73" fontId="0" fillId="0" borderId="0" xfId="0" applyNumberFormat="1" applyFont="1" applyAlignment="1">
      <alignment horizontal="right" vertical="center"/>
    </xf>
    <xf numFmtId="164" fontId="0" fillId="0" borderId="0" xfId="0" applyNumberFormat="1" applyFont="1" applyAlignment="1">
      <alignment horizontal="right" vertical="center"/>
    </xf>
    <xf numFmtId="175" fontId="0" fillId="0" borderId="0" xfId="0" applyNumberFormat="1" applyFont="1" applyAlignment="1">
      <alignment horizontal="right" vertical="center"/>
    </xf>
    <xf numFmtId="174"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1"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78" fontId="0" fillId="0" borderId="0" xfId="0" applyNumberFormat="1" applyFont="1" applyAlignment="1">
      <alignment horizontal="right" vertical="center"/>
    </xf>
    <xf numFmtId="181" fontId="0" fillId="0" borderId="0" xfId="0" applyNumberFormat="1" applyFont="1" applyAlignment="1">
      <alignment horizontal="right" vertical="center"/>
    </xf>
    <xf numFmtId="165" fontId="0" fillId="0" borderId="0" xfId="0" applyNumberFormat="1" applyFont="1" applyAlignment="1">
      <alignment horizontal="right" vertical="center"/>
    </xf>
    <xf numFmtId="182" fontId="0" fillId="0" borderId="0" xfId="0" applyNumberFormat="1" applyFont="1" applyAlignment="1">
      <alignment horizontal="right" vertical="center"/>
    </xf>
    <xf numFmtId="182"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83" fontId="0" fillId="0" borderId="0" xfId="0" applyNumberFormat="1" applyFont="1" applyAlignment="1">
      <alignment horizontal="left" vertical="center"/>
    </xf>
    <xf numFmtId="164" fontId="0" fillId="0" borderId="0" xfId="0" applyNumberFormat="1" applyFont="1" applyAlignment="1">
      <alignment horizontal="right" vertical="center"/>
    </xf>
    <xf numFmtId="166"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84" fontId="0" fillId="0" borderId="0" xfId="0" applyNumberFormat="1" applyFont="1" applyAlignment="1">
      <alignment horizontal="left" vertical="center"/>
    </xf>
    <xf numFmtId="185" fontId="0" fillId="0" borderId="0" xfId="0" applyNumberFormat="1" applyFont="1" applyAlignment="1">
      <alignment horizontal="left" vertical="center"/>
    </xf>
    <xf numFmtId="185" fontId="0" fillId="0" borderId="1" xfId="0" applyNumberFormat="1" applyFont="1" applyBorder="1" applyAlignment="1">
      <alignment horizontal="left" vertical="center"/>
    </xf>
    <xf numFmtId="186" fontId="0" fillId="0" borderId="0" xfId="0" applyNumberFormat="1" applyFont="1" applyAlignment="1">
      <alignment horizontal="right" vertical="center"/>
    </xf>
    <xf numFmtId="177" fontId="0" fillId="0" borderId="0" xfId="0" applyNumberFormat="1" applyFont="1" applyAlignment="1">
      <alignment horizontal="right" vertical="center"/>
    </xf>
    <xf numFmtId="187" fontId="0" fillId="0" borderId="0" xfId="0" applyNumberFormat="1" applyFont="1" applyAlignment="1">
      <alignment horizontal="right" vertical="center"/>
    </xf>
    <xf numFmtId="178" fontId="0" fillId="0" borderId="0" xfId="0" applyNumberFormat="1" applyFont="1" applyAlignment="1">
      <alignment horizontal="right" vertical="center"/>
    </xf>
    <xf numFmtId="165" fontId="0" fillId="0" borderId="0" xfId="0" applyNumberFormat="1" applyFont="1" applyAlignment="1">
      <alignment horizontal="right" vertical="center"/>
    </xf>
    <xf numFmtId="181" fontId="0" fillId="0" borderId="0" xfId="0" applyNumberFormat="1" applyFont="1" applyAlignment="1">
      <alignment horizontal="right" vertical="center"/>
    </xf>
    <xf numFmtId="170" fontId="0" fillId="0" borderId="0" xfId="0" applyNumberFormat="1" applyFont="1" applyAlignment="1">
      <alignment horizontal="right" vertical="center"/>
    </xf>
    <xf numFmtId="188" fontId="0" fillId="0" borderId="0" xfId="0" applyNumberFormat="1" applyFont="1" applyAlignment="1">
      <alignment horizontal="left" vertical="center"/>
    </xf>
    <xf numFmtId="183" fontId="0" fillId="0" borderId="0" xfId="0" applyNumberFormat="1" applyFont="1" applyAlignment="1">
      <alignment horizontal="left" vertical="center"/>
    </xf>
    <xf numFmtId="183" fontId="0" fillId="0" borderId="1" xfId="0" applyNumberFormat="1" applyFont="1" applyBorder="1" applyAlignment="1">
      <alignment horizontal="left" vertical="center"/>
    </xf>
    <xf numFmtId="164" fontId="0" fillId="0" borderId="0" xfId="0" applyNumberFormat="1" applyFont="1" applyAlignment="1">
      <alignment horizontal="right" vertical="center"/>
    </xf>
    <xf numFmtId="171" fontId="0" fillId="0" borderId="0" xfId="0" applyNumberFormat="1" applyFont="1" applyAlignment="1">
      <alignment horizontal="right" vertical="center"/>
    </xf>
    <xf numFmtId="166" fontId="0" fillId="0" borderId="0" xfId="0" applyNumberFormat="1" applyFont="1" applyAlignment="1">
      <alignment horizontal="right" vertical="center"/>
    </xf>
    <xf numFmtId="166"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85" fontId="0" fillId="0" borderId="0" xfId="0" applyNumberFormat="1" applyFont="1" applyAlignment="1">
      <alignment horizontal="left" vertical="center"/>
    </xf>
    <xf numFmtId="184" fontId="0" fillId="0" borderId="0" xfId="0" applyNumberFormat="1" applyFont="1" applyAlignment="1">
      <alignment horizontal="left" vertical="center"/>
    </xf>
    <xf numFmtId="184" fontId="0" fillId="0" borderId="1" xfId="0" applyNumberFormat="1" applyFont="1" applyBorder="1" applyAlignment="1">
      <alignment horizontal="left" vertical="center"/>
    </xf>
    <xf numFmtId="189" fontId="0" fillId="0" borderId="0" xfId="0" applyNumberFormat="1" applyFont="1" applyAlignment="1">
      <alignment horizontal="right" vertical="center"/>
    </xf>
    <xf numFmtId="188" fontId="0" fillId="0" borderId="0" xfId="0" applyNumberFormat="1" applyFont="1" applyAlignment="1">
      <alignment horizontal="left" vertical="center"/>
    </xf>
    <xf numFmtId="182" fontId="0" fillId="0" borderId="0" xfId="0" applyNumberFormat="1" applyFont="1" applyAlignment="1">
      <alignment horizontal="right" vertical="center"/>
    </xf>
    <xf numFmtId="182" fontId="0" fillId="0" borderId="1" xfId="0" applyNumberFormat="1" applyFont="1" applyBorder="1" applyAlignment="1">
      <alignment horizontal="right" vertical="center"/>
    </xf>
    <xf numFmtId="190"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85" fontId="0" fillId="0" borderId="0" xfId="0" applyNumberFormat="1" applyFont="1" applyAlignment="1">
      <alignment horizontal="left" vertical="center"/>
    </xf>
    <xf numFmtId="185" fontId="0" fillId="0" borderId="1" xfId="0" applyNumberFormat="1" applyFont="1" applyBorder="1" applyAlignment="1">
      <alignment horizontal="left" vertical="center"/>
    </xf>
    <xf numFmtId="189" fontId="0" fillId="0" borderId="0" xfId="0" applyNumberFormat="1" applyFont="1" applyAlignment="1">
      <alignment horizontal="right" vertical="center"/>
    </xf>
    <xf numFmtId="171" fontId="0" fillId="0" borderId="0" xfId="0" applyNumberFormat="1" applyFont="1" applyAlignment="1">
      <alignment horizontal="right" vertical="center"/>
    </xf>
    <xf numFmtId="186" fontId="0" fillId="0" borderId="0" xfId="0" applyNumberFormat="1" applyFont="1" applyAlignment="1">
      <alignment horizontal="right" vertical="center"/>
    </xf>
    <xf numFmtId="187" fontId="0" fillId="0" borderId="0" xfId="0" applyNumberFormat="1" applyFont="1" applyAlignment="1">
      <alignment horizontal="right" vertical="center"/>
    </xf>
    <xf numFmtId="190" fontId="0" fillId="0" borderId="0" xfId="0" applyNumberFormat="1" applyFont="1" applyAlignment="1">
      <alignment horizontal="right" vertical="center"/>
    </xf>
    <xf numFmtId="182" fontId="0" fillId="0" borderId="0" xfId="0" applyNumberFormat="1" applyFont="1" applyAlignment="1">
      <alignment horizontal="right" vertical="center"/>
    </xf>
    <xf numFmtId="188" fontId="0" fillId="0" borderId="0" xfId="0" applyNumberFormat="1" applyFont="1" applyAlignment="1">
      <alignment horizontal="left" vertical="center"/>
    </xf>
    <xf numFmtId="185" fontId="0" fillId="0" borderId="0" xfId="0" applyNumberFormat="1" applyFont="1" applyAlignment="1">
      <alignment horizontal="left" vertical="center"/>
    </xf>
    <xf numFmtId="185" fontId="0" fillId="0" borderId="1" xfId="0" applyNumberFormat="1" applyFont="1" applyBorder="1" applyAlignment="1">
      <alignment horizontal="lef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80" fontId="0" fillId="0" borderId="1" xfId="0" applyNumberFormat="1" applyFont="1" applyBorder="1" applyAlignment="1">
      <alignment horizontal="left" vertical="center"/>
    </xf>
    <xf numFmtId="168" fontId="0" fillId="0" borderId="0" xfId="0" applyNumberFormat="1" applyFont="1" applyAlignment="1">
      <alignment horizontal="right" vertical="center"/>
    </xf>
    <xf numFmtId="176" fontId="0" fillId="0" borderId="0" xfId="0" applyNumberFormat="1" applyFont="1" applyAlignment="1">
      <alignment horizontal="right" vertical="center"/>
    </xf>
    <xf numFmtId="176" fontId="0" fillId="0" borderId="1" xfId="0" applyNumberFormat="1" applyFont="1" applyBorder="1" applyAlignment="1">
      <alignment horizontal="right" vertical="center"/>
    </xf>
    <xf numFmtId="182" fontId="0" fillId="0" borderId="0" xfId="0" applyNumberFormat="1" applyFont="1" applyAlignment="1">
      <alignment horizontal="right" vertical="center"/>
    </xf>
    <xf numFmtId="173" fontId="0" fillId="0" borderId="0" xfId="0" applyNumberFormat="1" applyFont="1" applyAlignment="1">
      <alignment horizontal="right" vertical="center"/>
    </xf>
    <xf numFmtId="171" fontId="0" fillId="0" borderId="0" xfId="0" applyNumberFormat="1" applyFont="1" applyAlignment="1">
      <alignment horizontal="right" vertical="center"/>
    </xf>
    <xf numFmtId="175" fontId="0" fillId="0" borderId="0" xfId="0" applyNumberFormat="1" applyFont="1" applyAlignment="1">
      <alignment horizontal="right" vertical="center"/>
    </xf>
    <xf numFmtId="175"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74" fontId="0" fillId="0" borderId="0" xfId="0" applyNumberFormat="1" applyFont="1" applyAlignment="1">
      <alignment horizontal="right" vertical="center"/>
    </xf>
    <xf numFmtId="174" fontId="0" fillId="0" borderId="1" xfId="0" applyNumberFormat="1" applyFont="1" applyBorder="1" applyAlignment="1">
      <alignment horizontal="right" vertical="center"/>
    </xf>
    <xf numFmtId="167" fontId="0" fillId="0" borderId="1" xfId="0" applyNumberFormat="1" applyFont="1" applyBorder="1" applyAlignment="1">
      <alignment horizontal="right" vertical="center"/>
    </xf>
    <xf numFmtId="182" fontId="0" fillId="0" borderId="0" xfId="0" applyNumberFormat="1" applyFont="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75" fontId="0" fillId="0" borderId="0" xfId="0" applyNumberFormat="1" applyFont="1" applyAlignment="1">
      <alignment horizontal="right" vertical="center"/>
    </xf>
    <xf numFmtId="164" fontId="0" fillId="0" borderId="0" xfId="0" applyNumberFormat="1" applyFont="1" applyAlignment="1">
      <alignment horizontal="right" vertical="center"/>
    </xf>
    <xf numFmtId="176" fontId="0" fillId="0" borderId="0" xfId="0" applyNumberFormat="1" applyFont="1" applyAlignment="1">
      <alignment horizontal="right" vertical="center"/>
    </xf>
    <xf numFmtId="176" fontId="0" fillId="0" borderId="1" xfId="0" applyNumberFormat="1" applyFont="1" applyBorder="1" applyAlignment="1">
      <alignment horizontal="right" vertical="center"/>
    </xf>
    <xf numFmtId="177" fontId="0" fillId="0" borderId="0" xfId="0" applyNumberFormat="1" applyFont="1" applyAlignment="1">
      <alignment horizontal="right" vertical="center"/>
    </xf>
    <xf numFmtId="176" fontId="0" fillId="0" borderId="0" xfId="0" applyNumberFormat="1" applyFont="1" applyAlignment="1">
      <alignment horizontal="right" vertical="center"/>
    </xf>
    <xf numFmtId="178" fontId="0" fillId="0" borderId="0" xfId="0" applyNumberFormat="1" applyFont="1" applyAlignment="1">
      <alignment horizontal="right" vertical="center"/>
    </xf>
    <xf numFmtId="164" fontId="0" fillId="0" borderId="0" xfId="0" applyNumberFormat="1" applyFont="1" applyAlignment="1">
      <alignment horizontal="right" vertical="center"/>
    </xf>
    <xf numFmtId="165" fontId="0" fillId="0" borderId="0" xfId="0" applyNumberFormat="1" applyFont="1" applyAlignment="1">
      <alignment horizontal="right" vertical="center"/>
    </xf>
    <xf numFmtId="168" fontId="0" fillId="0" borderId="0" xfId="0" applyNumberFormat="1" applyFont="1" applyAlignment="1">
      <alignment horizontal="right" vertical="center"/>
    </xf>
    <xf numFmtId="179" fontId="0" fillId="0" borderId="0" xfId="0" applyNumberFormat="1" applyFont="1" applyAlignment="1">
      <alignment horizontal="right" vertical="center"/>
    </xf>
    <xf numFmtId="179" fontId="0" fillId="0" borderId="1" xfId="0" applyNumberFormat="1" applyFont="1" applyBorder="1" applyAlignment="1">
      <alignment horizontal="right" vertical="center"/>
    </xf>
    <xf numFmtId="180" fontId="0" fillId="0" borderId="0" xfId="0" applyNumberFormat="1" applyFont="1" applyAlignment="1">
      <alignment horizontal="left" vertical="center"/>
    </xf>
    <xf numFmtId="175" fontId="0" fillId="0" borderId="0" xfId="0" applyNumberFormat="1" applyFont="1" applyAlignment="1">
      <alignment horizontal="right" vertical="center"/>
    </xf>
    <xf numFmtId="173" fontId="0" fillId="0" borderId="0" xfId="0" applyNumberFormat="1" applyFont="1" applyAlignment="1">
      <alignment horizontal="right" vertical="center"/>
    </xf>
    <xf numFmtId="174"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65" fontId="0" fillId="0" borderId="0" xfId="0" applyNumberFormat="1" applyFont="1" applyAlignment="1">
      <alignment horizontal="right" vertical="center"/>
    </xf>
    <xf numFmtId="165"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5" fontId="0" fillId="0" borderId="0" xfId="0" applyNumberFormat="1" applyFont="1" applyAlignment="1">
      <alignment horizontal="right" vertical="center"/>
    </xf>
    <xf numFmtId="168" fontId="0" fillId="0" borderId="0" xfId="0" applyNumberFormat="1" applyFont="1" applyAlignment="1">
      <alignment horizontal="right" vertical="center"/>
    </xf>
    <xf numFmtId="171" fontId="0" fillId="0" borderId="0" xfId="0" applyNumberFormat="1" applyFont="1" applyAlignment="1">
      <alignment horizontal="right" vertical="center"/>
    </xf>
    <xf numFmtId="171" fontId="0" fillId="0" borderId="1" xfId="0" applyNumberFormat="1" applyFont="1" applyBorder="1" applyAlignment="1">
      <alignment horizontal="right" vertical="center"/>
    </xf>
    <xf numFmtId="173" fontId="0" fillId="0" borderId="0" xfId="0" applyNumberFormat="1" applyFont="1" applyAlignment="1">
      <alignment horizontal="right" vertical="center"/>
    </xf>
    <xf numFmtId="173" fontId="0" fillId="0" borderId="1" xfId="0" applyNumberFormat="1" applyFont="1" applyBorder="1" applyAlignment="1">
      <alignment horizontal="right" vertical="center"/>
    </xf>
    <xf numFmtId="174" fontId="0" fillId="0" borderId="0" xfId="0" applyNumberFormat="1" applyFont="1" applyAlignment="1">
      <alignment horizontal="right" vertical="center"/>
    </xf>
    <xf numFmtId="174" fontId="0" fillId="0" borderId="1" xfId="0" applyNumberFormat="1" applyFont="1" applyBorder="1" applyAlignment="1">
      <alignment horizontal="right" vertical="center"/>
    </xf>
    <xf numFmtId="165" fontId="0" fillId="0" borderId="0" xfId="0" applyNumberFormat="1" applyFont="1" applyAlignment="1">
      <alignment horizontal="right" vertical="center"/>
    </xf>
    <xf numFmtId="182" fontId="0" fillId="0" borderId="0" xfId="0" applyNumberFormat="1" applyFont="1" applyAlignment="1">
      <alignment horizontal="right" vertical="center"/>
    </xf>
    <xf numFmtId="164" fontId="0" fillId="0" borderId="0" xfId="0" applyNumberFormat="1" applyFont="1" applyAlignment="1">
      <alignment horizontal="right" vertical="center"/>
    </xf>
    <xf numFmtId="164" fontId="0" fillId="0" borderId="1" xfId="0" applyNumberFormat="1" applyFont="1" applyBorder="1" applyAlignment="1">
      <alignment horizontal="right" vertical="center"/>
    </xf>
    <xf numFmtId="168" fontId="0" fillId="0" borderId="0" xfId="0" applyNumberFormat="1" applyFont="1" applyAlignment="1">
      <alignment horizontal="right" vertical="center"/>
    </xf>
    <xf numFmtId="168" fontId="0" fillId="0" borderId="1" xfId="0" applyNumberFormat="1" applyFont="1" applyBorder="1" applyAlignment="1">
      <alignment horizontal="right" vertical="center"/>
    </xf>
    <xf numFmtId="176" fontId="0" fillId="0" borderId="0" xfId="0" applyNumberFormat="1" applyFont="1" applyAlignment="1">
      <alignment horizontal="right" vertical="center"/>
    </xf>
    <xf numFmtId="176" fontId="0" fillId="0" borderId="1" xfId="0" applyNumberFormat="1" applyFont="1" applyBorder="1" applyAlignment="1">
      <alignment horizontal="right" vertical="center"/>
    </xf>
    <xf numFmtId="164" fontId="0" fillId="0" borderId="0" xfId="0" applyNumberFormat="1" applyFont="1" applyAlignment="1">
      <alignment horizontal="right" vertical="center"/>
    </xf>
    <xf numFmtId="167" fontId="0" fillId="0" borderId="0" xfId="0" applyNumberFormat="1" applyFont="1" applyAlignment="1">
      <alignment horizontal="right" vertical="center"/>
    </xf>
    <xf numFmtId="167" fontId="0" fillId="0" borderId="1" xfId="0" applyNumberFormat="1" applyFont="1" applyBorder="1" applyAlignment="1">
      <alignment horizontal="right" vertical="center"/>
    </xf>
    <xf numFmtId="0" fontId="1" fillId="0" borderId="0" xfId="0" applyFont="1" applyAlignment="1">
      <alignment horizontal="left" vertical="top" wrapText="1"/>
    </xf>
    <xf numFmtId="0" fontId="0" fillId="0" borderId="0" xfId="0" applyFont="1" applyAlignment="1">
      <alignment horizontal="left" vertical="top" wrapText="1"/>
    </xf>
    <xf numFmtId="0" fontId="0" fillId="0" borderId="0" xfId="0"/>
    <xf numFmtId="0" fontId="0" fillId="0" borderId="0" xfId="0" applyFont="1" applyAlignment="1">
      <alignment horizontal="justify" vertical="top" wrapText="1"/>
    </xf>
    <xf numFmtId="0" fontId="3" fillId="0" borderId="0" xfId="0" applyFont="1" applyAlignment="1">
      <alignment horizontal="center" vertical="center" wrapText="1"/>
    </xf>
    <xf numFmtId="0" fontId="2" fillId="2" borderId="0" xfId="0" applyFont="1" applyFill="1" applyAlignment="1">
      <alignment horizontal="left" vertical="top" wrapText="1"/>
    </xf>
    <xf numFmtId="0" fontId="0" fillId="2" borderId="0" xfId="0" applyFont="1" applyFill="1" applyAlignment="1">
      <alignment horizontal="justify" vertical="top" wrapText="1"/>
    </xf>
    <xf numFmtId="0" fontId="0" fillId="0" borderId="0" xfId="0" applyFont="1" applyAlignment="1">
      <alignment horizontal="left" vertical="center" wrapText="1"/>
    </xf>
    <xf numFmtId="0" fontId="10" fillId="0" borderId="1" xfId="0" applyFont="1" applyBorder="1" applyAlignment="1">
      <alignment horizontal="justify" vertical="top" wrapText="1"/>
    </xf>
    <xf numFmtId="0" fontId="8" fillId="0" borderId="1" xfId="0" applyFont="1" applyBorder="1" applyAlignment="1">
      <alignment horizontal="justify" vertical="top" wrapText="1"/>
    </xf>
    <xf numFmtId="0" fontId="0"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3"/>
  <sheetViews>
    <sheetView showGridLines="0" tabSelected="1" workbookViewId="0"/>
  </sheetViews>
  <sheetFormatPr defaultColWidth="10.90625" defaultRowHeight="12.5" x14ac:dyDescent="0.25"/>
  <cols>
    <col min="1" max="2" width="13.6328125" customWidth="1"/>
    <col min="3" max="3" width="60.6328125" customWidth="1"/>
  </cols>
  <sheetData>
    <row r="1" spans="1:3" ht="66" customHeight="1" x14ac:dyDescent="0.25">
      <c r="A1" s="1" t="s">
        <v>0</v>
      </c>
      <c r="B1" s="205" t="s">
        <v>1</v>
      </c>
      <c r="C1" s="205"/>
    </row>
    <row r="2" spans="1:3" ht="18" customHeight="1" x14ac:dyDescent="0.25">
      <c r="A2" s="206" t="s">
        <v>2</v>
      </c>
      <c r="B2" s="207"/>
      <c r="C2" s="206"/>
    </row>
    <row r="3" spans="1:3" ht="57" customHeight="1" x14ac:dyDescent="0.25">
      <c r="A3" s="208" t="s">
        <v>3</v>
      </c>
      <c r="B3" s="207"/>
      <c r="C3" s="208"/>
    </row>
    <row r="4" spans="1:3" ht="30.9" customHeight="1" x14ac:dyDescent="0.25">
      <c r="A4" s="208" t="s">
        <v>4</v>
      </c>
      <c r="B4" s="207"/>
      <c r="C4" s="208"/>
    </row>
    <row r="5" spans="1:3" ht="30.9" customHeight="1" x14ac:dyDescent="0.25">
      <c r="A5" s="208" t="s">
        <v>5</v>
      </c>
      <c r="B5" s="207"/>
      <c r="C5" s="208"/>
    </row>
    <row r="6" spans="1:3" ht="30.9" customHeight="1" x14ac:dyDescent="0.25">
      <c r="A6" s="208" t="s">
        <v>6</v>
      </c>
      <c r="B6" s="207"/>
      <c r="C6" s="208"/>
    </row>
    <row r="7" spans="1:3" ht="18" customHeight="1" x14ac:dyDescent="0.25">
      <c r="A7" s="206" t="s">
        <v>2</v>
      </c>
      <c r="B7" s="207"/>
      <c r="C7" s="206"/>
    </row>
    <row r="8" spans="1:3" ht="18" customHeight="1" x14ac:dyDescent="0.25">
      <c r="A8" s="210" t="s">
        <v>7</v>
      </c>
      <c r="B8" s="207"/>
      <c r="C8" s="210"/>
    </row>
    <row r="9" spans="1:3" ht="57" customHeight="1" x14ac:dyDescent="0.25">
      <c r="A9" s="211" t="s">
        <v>8</v>
      </c>
      <c r="B9" s="207"/>
      <c r="C9" s="211"/>
    </row>
    <row r="10" spans="1:3" ht="108.9" customHeight="1" x14ac:dyDescent="0.25">
      <c r="A10" s="211" t="s">
        <v>9</v>
      </c>
      <c r="B10" s="207"/>
      <c r="C10" s="211"/>
    </row>
    <row r="11" spans="1:3" ht="39" customHeight="1" x14ac:dyDescent="0.25">
      <c r="A11" s="209" t="s">
        <v>2</v>
      </c>
      <c r="B11" s="207"/>
      <c r="C11" s="209"/>
    </row>
    <row r="12" spans="1:3" ht="18" customHeight="1" x14ac:dyDescent="0.25">
      <c r="A12" s="3" t="s">
        <v>2</v>
      </c>
      <c r="B12" s="4" t="s">
        <v>10</v>
      </c>
      <c r="C12" s="3" t="s">
        <v>2</v>
      </c>
    </row>
    <row r="13" spans="1:3" ht="17.899999999999999" customHeight="1" x14ac:dyDescent="0.25">
      <c r="A13" s="5" t="str">
        <f>HYPERLINK("#'Table 6A.1'!A1","Table 6A.1")</f>
        <v>Table 6A.1</v>
      </c>
      <c r="B13" s="6" t="s">
        <v>11</v>
      </c>
      <c r="C13" s="2" t="s">
        <v>12</v>
      </c>
    </row>
    <row r="14" spans="1:3" ht="17.899999999999999" customHeight="1" x14ac:dyDescent="0.25">
      <c r="A14" s="5" t="str">
        <f>HYPERLINK("#'Table 6A.2'!A1","Table 6A.2")</f>
        <v>Table 6A.2</v>
      </c>
      <c r="B14" s="6" t="s">
        <v>11</v>
      </c>
      <c r="C14" s="2" t="s">
        <v>13</v>
      </c>
    </row>
    <row r="15" spans="1:3" ht="17.899999999999999" customHeight="1" x14ac:dyDescent="0.25">
      <c r="A15" s="5" t="str">
        <f>HYPERLINK("#'Table 6A.3'!A1","Table 6A.3")</f>
        <v>Table 6A.3</v>
      </c>
      <c r="B15" s="6" t="s">
        <v>11</v>
      </c>
      <c r="C15" s="2" t="s">
        <v>14</v>
      </c>
    </row>
    <row r="16" spans="1:3" ht="17.899999999999999" customHeight="1" x14ac:dyDescent="0.25">
      <c r="A16" s="5" t="str">
        <f>HYPERLINK("#'Table 6A.4'!A1","Table 6A.4")</f>
        <v>Table 6A.4</v>
      </c>
      <c r="B16" s="6" t="s">
        <v>11</v>
      </c>
      <c r="C16" s="2" t="s">
        <v>15</v>
      </c>
    </row>
    <row r="17" spans="1:3" ht="17.899999999999999" customHeight="1" x14ac:dyDescent="0.25">
      <c r="A17" s="5" t="str">
        <f>HYPERLINK("#'Table 6A.5'!A1","Table 6A.5")</f>
        <v>Table 6A.5</v>
      </c>
      <c r="B17" s="6" t="s">
        <v>11</v>
      </c>
      <c r="C17" s="2" t="s">
        <v>16</v>
      </c>
    </row>
    <row r="18" spans="1:3" ht="17.899999999999999" customHeight="1" x14ac:dyDescent="0.25">
      <c r="A18" s="5" t="str">
        <f>HYPERLINK("#'Table 6A.6'!A1","Table 6A.6")</f>
        <v>Table 6A.6</v>
      </c>
      <c r="B18" s="6" t="s">
        <v>11</v>
      </c>
      <c r="C18" s="2" t="s">
        <v>17</v>
      </c>
    </row>
    <row r="19" spans="1:3" ht="17.899999999999999" customHeight="1" x14ac:dyDescent="0.25">
      <c r="A19" s="5" t="str">
        <f>HYPERLINK("#'Table 6A.7'!A1","Table 6A.7")</f>
        <v>Table 6A.7</v>
      </c>
      <c r="B19" s="6" t="s">
        <v>11</v>
      </c>
      <c r="C19" s="2" t="s">
        <v>18</v>
      </c>
    </row>
    <row r="20" spans="1:3" ht="30.75" customHeight="1" x14ac:dyDescent="0.25">
      <c r="A20" s="5" t="str">
        <f>HYPERLINK("#'Table 6A.8'!A1","Table 6A.8")</f>
        <v>Table 6A.8</v>
      </c>
      <c r="B20" s="6" t="s">
        <v>11</v>
      </c>
      <c r="C20" s="2" t="s">
        <v>19</v>
      </c>
    </row>
    <row r="21" spans="1:3" ht="30.75" customHeight="1" x14ac:dyDescent="0.25">
      <c r="A21" s="5" t="str">
        <f>HYPERLINK("#'Table 6A.9'!A1","Table 6A.9")</f>
        <v>Table 6A.9</v>
      </c>
      <c r="B21" s="6" t="s">
        <v>11</v>
      </c>
      <c r="C21" s="2" t="s">
        <v>20</v>
      </c>
    </row>
    <row r="22" spans="1:3" ht="17.899999999999999" customHeight="1" x14ac:dyDescent="0.25">
      <c r="A22" s="5" t="str">
        <f>HYPERLINK("#'Table 6A.10'!A1","Table 6A.10")</f>
        <v>Table 6A.10</v>
      </c>
      <c r="B22" s="6" t="s">
        <v>572</v>
      </c>
      <c r="C22" s="2" t="s">
        <v>21</v>
      </c>
    </row>
    <row r="23" spans="1:3" ht="17.899999999999999" customHeight="1" x14ac:dyDescent="0.25">
      <c r="A23" s="5" t="str">
        <f>HYPERLINK("#'Table 6A.11'!A1","Table 6A.11")</f>
        <v>Table 6A.11</v>
      </c>
      <c r="B23" s="6" t="s">
        <v>572</v>
      </c>
      <c r="C23" s="2" t="s">
        <v>22</v>
      </c>
    </row>
    <row r="24" spans="1:3" ht="17.899999999999999" customHeight="1" x14ac:dyDescent="0.25">
      <c r="A24" s="5" t="str">
        <f>HYPERLINK("#'Table 6A.12'!A1","Table 6A.12")</f>
        <v>Table 6A.12</v>
      </c>
      <c r="B24" s="6" t="s">
        <v>572</v>
      </c>
      <c r="C24" s="2" t="s">
        <v>23</v>
      </c>
    </row>
    <row r="25" spans="1:3" ht="17.899999999999999" customHeight="1" x14ac:dyDescent="0.25">
      <c r="A25" s="5" t="str">
        <f>HYPERLINK("#'Table 6A.13'!A1","Table 6A.13")</f>
        <v>Table 6A.13</v>
      </c>
      <c r="B25" s="6" t="s">
        <v>572</v>
      </c>
      <c r="C25" s="2" t="s">
        <v>24</v>
      </c>
    </row>
    <row r="26" spans="1:3" ht="17.899999999999999" customHeight="1" x14ac:dyDescent="0.25">
      <c r="A26" s="5" t="str">
        <f>HYPERLINK("#'Table 6A.14'!A1","Table 6A.14")</f>
        <v>Table 6A.14</v>
      </c>
      <c r="B26" s="6" t="s">
        <v>11</v>
      </c>
      <c r="C26" s="2" t="s">
        <v>25</v>
      </c>
    </row>
    <row r="27" spans="1:3" ht="17.899999999999999" customHeight="1" x14ac:dyDescent="0.25">
      <c r="A27" s="5" t="str">
        <f>HYPERLINK("#'Table 6A.15'!A1","Table 6A.15")</f>
        <v>Table 6A.15</v>
      </c>
      <c r="B27" s="6" t="s">
        <v>11</v>
      </c>
      <c r="C27" s="2" t="s">
        <v>26</v>
      </c>
    </row>
    <row r="28" spans="1:3" ht="17.899999999999999" customHeight="1" x14ac:dyDescent="0.25">
      <c r="A28" s="5" t="str">
        <f>HYPERLINK("#'Table 6A.16'!A1","Table 6A.16")</f>
        <v>Table 6A.16</v>
      </c>
      <c r="B28" s="6" t="s">
        <v>11</v>
      </c>
      <c r="C28" s="2" t="s">
        <v>27</v>
      </c>
    </row>
    <row r="29" spans="1:3" ht="17.899999999999999" customHeight="1" x14ac:dyDescent="0.25">
      <c r="A29" s="5" t="str">
        <f>HYPERLINK("#'Table 6A.17'!A1","Table 6A.17")</f>
        <v>Table 6A.17</v>
      </c>
      <c r="B29" s="6" t="s">
        <v>11</v>
      </c>
      <c r="C29" s="2" t="s">
        <v>28</v>
      </c>
    </row>
    <row r="30" spans="1:3" ht="17.899999999999999" customHeight="1" x14ac:dyDescent="0.25">
      <c r="A30" s="5" t="str">
        <f>HYPERLINK("#'Table 6A.18'!A1","Table 6A.18")</f>
        <v>Table 6A.18</v>
      </c>
      <c r="B30" s="6" t="s">
        <v>11</v>
      </c>
      <c r="C30" s="2" t="s">
        <v>29</v>
      </c>
    </row>
    <row r="31" spans="1:3" ht="17.899999999999999" customHeight="1" x14ac:dyDescent="0.25">
      <c r="A31" s="5" t="str">
        <f>HYPERLINK("#'Table 6A.19'!A1","Table 6A.19")</f>
        <v>Table 6A.19</v>
      </c>
      <c r="B31" s="6" t="s">
        <v>11</v>
      </c>
      <c r="C31" s="2" t="s">
        <v>30</v>
      </c>
    </row>
    <row r="32" spans="1:3" ht="17.899999999999999" customHeight="1" x14ac:dyDescent="0.25">
      <c r="A32" s="5" t="str">
        <f>HYPERLINK("#'Table 6A.20'!A1","Table 6A.20")</f>
        <v>Table 6A.20</v>
      </c>
      <c r="B32" s="6" t="s">
        <v>11</v>
      </c>
      <c r="C32" s="2" t="s">
        <v>31</v>
      </c>
    </row>
    <row r="33" spans="1:3" ht="17.899999999999999" customHeight="1" x14ac:dyDescent="0.25">
      <c r="A33" s="5" t="str">
        <f>HYPERLINK("#'Table 6A.21'!A1","Table 6A.21")</f>
        <v>Table 6A.21</v>
      </c>
      <c r="B33" s="6" t="s">
        <v>572</v>
      </c>
      <c r="C33" s="2" t="s">
        <v>32</v>
      </c>
    </row>
  </sheetData>
  <mergeCells count="11">
    <mergeCell ref="A11:C11"/>
    <mergeCell ref="A6:C6"/>
    <mergeCell ref="A7:C7"/>
    <mergeCell ref="A8:C8"/>
    <mergeCell ref="A9:C9"/>
    <mergeCell ref="A10:C10"/>
    <mergeCell ref="B1:C1"/>
    <mergeCell ref="A2:C2"/>
    <mergeCell ref="A3:C3"/>
    <mergeCell ref="A4:C4"/>
    <mergeCell ref="A5:C5"/>
  </mergeCells>
  <pageMargins left="0.7" right="0.7" top="0.75" bottom="0.75" header="0.3" footer="0.3"/>
  <pageSetup paperSize="9" orientation="portrait" horizontalDpi="300" verticalDpi="300"/>
  <headerFooter scaleWithDoc="0" alignWithMargins="0">
    <oddHeader>&amp;C&amp;"Arial"&amp;8CONTENTS</oddHeader>
    <oddFooter>&amp;L&amp;"Arial"&amp;8REPORT ON
GOVERNMENT
SERVICES 202106&amp;R&amp;"Arial"&amp;8POLICE
SERVICES
PAGE &amp;B&amp;P&amp;B</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60"/>
  <sheetViews>
    <sheetView showGridLines="0" workbookViewId="0"/>
  </sheetViews>
  <sheetFormatPr defaultColWidth="10.90625" defaultRowHeight="12.5" x14ac:dyDescent="0.25"/>
  <cols>
    <col min="1" max="10" width="1.90625" customWidth="1"/>
    <col min="11" max="11" width="12.54296875" customWidth="1"/>
    <col min="12" max="12" width="5.453125" customWidth="1"/>
    <col min="13" max="21" width="11.54296875" customWidth="1"/>
  </cols>
  <sheetData>
    <row r="1" spans="1:21" ht="17.399999999999999" customHeight="1" x14ac:dyDescent="0.25">
      <c r="A1" s="8" t="s">
        <v>313</v>
      </c>
      <c r="B1" s="8"/>
      <c r="C1" s="8"/>
      <c r="D1" s="8"/>
      <c r="E1" s="8"/>
      <c r="F1" s="8"/>
      <c r="G1" s="8"/>
      <c r="H1" s="8"/>
      <c r="I1" s="8"/>
      <c r="J1" s="8"/>
      <c r="K1" s="213" t="s">
        <v>314</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315</v>
      </c>
      <c r="N2" s="13" t="s">
        <v>316</v>
      </c>
      <c r="O2" s="13" t="s">
        <v>317</v>
      </c>
      <c r="P2" s="13" t="s">
        <v>318</v>
      </c>
      <c r="Q2" s="13" t="s">
        <v>319</v>
      </c>
      <c r="R2" s="13" t="s">
        <v>320</v>
      </c>
      <c r="S2" s="13" t="s">
        <v>321</v>
      </c>
      <c r="T2" s="13" t="s">
        <v>322</v>
      </c>
      <c r="U2" s="13" t="s">
        <v>323</v>
      </c>
    </row>
    <row r="3" spans="1:21" ht="16.5" customHeight="1" x14ac:dyDescent="0.25">
      <c r="A3" s="7" t="s">
        <v>143</v>
      </c>
      <c r="B3" s="7"/>
      <c r="C3" s="7"/>
      <c r="D3" s="7"/>
      <c r="E3" s="7"/>
      <c r="F3" s="7"/>
      <c r="G3" s="7"/>
      <c r="H3" s="7"/>
      <c r="I3" s="7"/>
      <c r="J3" s="7"/>
      <c r="K3" s="7"/>
      <c r="L3" s="9"/>
      <c r="M3" s="10"/>
      <c r="N3" s="10"/>
      <c r="O3" s="10"/>
      <c r="P3" s="10"/>
      <c r="Q3" s="10"/>
      <c r="R3" s="10"/>
      <c r="S3" s="10"/>
      <c r="T3" s="10"/>
      <c r="U3" s="10"/>
    </row>
    <row r="4" spans="1:21" ht="16.5" customHeight="1" x14ac:dyDescent="0.25">
      <c r="A4" s="7"/>
      <c r="B4" s="7" t="s">
        <v>324</v>
      </c>
      <c r="C4" s="7"/>
      <c r="D4" s="7"/>
      <c r="E4" s="7"/>
      <c r="F4" s="7"/>
      <c r="G4" s="7"/>
      <c r="H4" s="7"/>
      <c r="I4" s="7"/>
      <c r="J4" s="7"/>
      <c r="K4" s="7"/>
      <c r="L4" s="9"/>
      <c r="M4" s="10"/>
      <c r="N4" s="10"/>
      <c r="O4" s="10"/>
      <c r="P4" s="10"/>
      <c r="Q4" s="10"/>
      <c r="R4" s="10"/>
      <c r="S4" s="10"/>
      <c r="T4" s="10"/>
      <c r="U4" s="10"/>
    </row>
    <row r="5" spans="1:21" ht="16.5" customHeight="1" x14ac:dyDescent="0.25">
      <c r="A5" s="7"/>
      <c r="B5" s="7"/>
      <c r="C5" s="7" t="s">
        <v>325</v>
      </c>
      <c r="D5" s="7"/>
      <c r="E5" s="7"/>
      <c r="F5" s="7"/>
      <c r="G5" s="7"/>
      <c r="H5" s="7"/>
      <c r="I5" s="7"/>
      <c r="J5" s="7"/>
      <c r="K5" s="7"/>
      <c r="L5" s="9" t="s">
        <v>137</v>
      </c>
      <c r="M5" s="90">
        <v>253.6</v>
      </c>
      <c r="N5" s="90">
        <v>406.6</v>
      </c>
      <c r="O5" s="90">
        <v>537.6</v>
      </c>
      <c r="P5" s="90">
        <v>820.8</v>
      </c>
      <c r="Q5" s="90">
        <v>553.20000000000005</v>
      </c>
      <c r="R5" s="90">
        <v>493.7</v>
      </c>
      <c r="S5" s="90">
        <v>425.1</v>
      </c>
      <c r="T5" s="90">
        <v>842.3</v>
      </c>
      <c r="U5" s="90">
        <v>443.3</v>
      </c>
    </row>
    <row r="6" spans="1:21" ht="16.5" customHeight="1" x14ac:dyDescent="0.25">
      <c r="A6" s="7"/>
      <c r="B6" s="7"/>
      <c r="C6" s="7" t="s">
        <v>72</v>
      </c>
      <c r="D6" s="7"/>
      <c r="E6" s="7"/>
      <c r="F6" s="7"/>
      <c r="G6" s="7"/>
      <c r="H6" s="7"/>
      <c r="I6" s="7"/>
      <c r="J6" s="7"/>
      <c r="K6" s="7"/>
      <c r="L6" s="9" t="s">
        <v>137</v>
      </c>
      <c r="M6" s="90">
        <v>173.6</v>
      </c>
      <c r="N6" s="90">
        <v>196.2</v>
      </c>
      <c r="O6" s="90">
        <v>285</v>
      </c>
      <c r="P6" s="90">
        <v>394.3</v>
      </c>
      <c r="Q6" s="90">
        <v>281.60000000000002</v>
      </c>
      <c r="R6" s="90">
        <v>137.19999999999999</v>
      </c>
      <c r="S6" s="90">
        <v>189.4</v>
      </c>
      <c r="T6" s="91">
        <v>1049.3</v>
      </c>
      <c r="U6" s="90">
        <v>240.1</v>
      </c>
    </row>
    <row r="7" spans="1:21" ht="16.5" customHeight="1" x14ac:dyDescent="0.25">
      <c r="A7" s="7"/>
      <c r="B7" s="7" t="s">
        <v>326</v>
      </c>
      <c r="C7" s="7"/>
      <c r="D7" s="7"/>
      <c r="E7" s="7"/>
      <c r="F7" s="7"/>
      <c r="G7" s="7"/>
      <c r="H7" s="7"/>
      <c r="I7" s="7"/>
      <c r="J7" s="7"/>
      <c r="K7" s="7"/>
      <c r="L7" s="9" t="s">
        <v>137</v>
      </c>
      <c r="M7" s="90">
        <v>156.30000000000001</v>
      </c>
      <c r="N7" s="90">
        <v>241.6</v>
      </c>
      <c r="O7" s="90">
        <v>283.89999999999998</v>
      </c>
      <c r="P7" s="90">
        <v>292.3</v>
      </c>
      <c r="Q7" s="90">
        <v>238.3</v>
      </c>
      <c r="R7" s="90">
        <v>242.4</v>
      </c>
      <c r="S7" s="90">
        <v>268.3</v>
      </c>
      <c r="T7" s="90">
        <v>284.7</v>
      </c>
      <c r="U7" s="90">
        <v>228.8</v>
      </c>
    </row>
    <row r="8" spans="1:21" ht="16.5" customHeight="1" x14ac:dyDescent="0.25">
      <c r="A8" s="7"/>
      <c r="B8" s="7" t="s">
        <v>327</v>
      </c>
      <c r="C8" s="7"/>
      <c r="D8" s="7"/>
      <c r="E8" s="7"/>
      <c r="F8" s="7"/>
      <c r="G8" s="7"/>
      <c r="H8" s="7"/>
      <c r="I8" s="7"/>
      <c r="J8" s="7"/>
      <c r="K8" s="7"/>
      <c r="L8" s="9" t="s">
        <v>137</v>
      </c>
      <c r="M8" s="91">
        <v>1652.3</v>
      </c>
      <c r="N8" s="91">
        <v>2075.6999999999998</v>
      </c>
      <c r="O8" s="91">
        <v>2686.4</v>
      </c>
      <c r="P8" s="91">
        <v>3408.2</v>
      </c>
      <c r="Q8" s="91">
        <v>2831.3</v>
      </c>
      <c r="R8" s="91">
        <v>1503.3</v>
      </c>
      <c r="S8" s="91">
        <v>2040.5</v>
      </c>
      <c r="T8" s="91">
        <v>2556.1999999999998</v>
      </c>
      <c r="U8" s="91">
        <v>2244.9</v>
      </c>
    </row>
    <row r="9" spans="1:21" ht="16.5" customHeight="1" x14ac:dyDescent="0.25">
      <c r="A9" s="7" t="s">
        <v>150</v>
      </c>
      <c r="B9" s="7"/>
      <c r="C9" s="7"/>
      <c r="D9" s="7"/>
      <c r="E9" s="7"/>
      <c r="F9" s="7"/>
      <c r="G9" s="7"/>
      <c r="H9" s="7"/>
      <c r="I9" s="7"/>
      <c r="J9" s="7"/>
      <c r="K9" s="7"/>
      <c r="L9" s="9"/>
      <c r="M9" s="10"/>
      <c r="N9" s="10"/>
      <c r="O9" s="10"/>
      <c r="P9" s="10"/>
      <c r="Q9" s="10"/>
      <c r="R9" s="10"/>
      <c r="S9" s="10"/>
      <c r="T9" s="10"/>
      <c r="U9" s="10"/>
    </row>
    <row r="10" spans="1:21" ht="16.5" customHeight="1" x14ac:dyDescent="0.25">
      <c r="A10" s="7"/>
      <c r="B10" s="7" t="s">
        <v>324</v>
      </c>
      <c r="C10" s="7"/>
      <c r="D10" s="7"/>
      <c r="E10" s="7"/>
      <c r="F10" s="7"/>
      <c r="G10" s="7"/>
      <c r="H10" s="7"/>
      <c r="I10" s="7"/>
      <c r="J10" s="7"/>
      <c r="K10" s="7"/>
      <c r="L10" s="9"/>
      <c r="M10" s="10"/>
      <c r="N10" s="10"/>
      <c r="O10" s="10"/>
      <c r="P10" s="10"/>
      <c r="Q10" s="10"/>
      <c r="R10" s="10"/>
      <c r="S10" s="10"/>
      <c r="T10" s="10"/>
      <c r="U10" s="10"/>
    </row>
    <row r="11" spans="1:21" ht="16.5" customHeight="1" x14ac:dyDescent="0.25">
      <c r="A11" s="7"/>
      <c r="B11" s="7"/>
      <c r="C11" s="7" t="s">
        <v>325</v>
      </c>
      <c r="D11" s="7"/>
      <c r="E11" s="7"/>
      <c r="F11" s="7"/>
      <c r="G11" s="7"/>
      <c r="H11" s="7"/>
      <c r="I11" s="7"/>
      <c r="J11" s="7"/>
      <c r="K11" s="7"/>
      <c r="L11" s="9" t="s">
        <v>137</v>
      </c>
      <c r="M11" s="90">
        <v>276</v>
      </c>
      <c r="N11" s="90">
        <v>402.5</v>
      </c>
      <c r="O11" s="90">
        <v>512.6</v>
      </c>
      <c r="P11" s="90">
        <v>813.4</v>
      </c>
      <c r="Q11" s="90">
        <v>504.3</v>
      </c>
      <c r="R11" s="90">
        <v>434.4</v>
      </c>
      <c r="S11" s="90">
        <v>370.9</v>
      </c>
      <c r="T11" s="90">
        <v>930.5</v>
      </c>
      <c r="U11" s="90">
        <v>439</v>
      </c>
    </row>
    <row r="12" spans="1:21" ht="16.5" customHeight="1" x14ac:dyDescent="0.25">
      <c r="A12" s="7"/>
      <c r="B12" s="7"/>
      <c r="C12" s="7" t="s">
        <v>72</v>
      </c>
      <c r="D12" s="7"/>
      <c r="E12" s="7"/>
      <c r="F12" s="7"/>
      <c r="G12" s="7"/>
      <c r="H12" s="7"/>
      <c r="I12" s="7"/>
      <c r="J12" s="7"/>
      <c r="K12" s="7"/>
      <c r="L12" s="9" t="s">
        <v>137</v>
      </c>
      <c r="M12" s="90">
        <v>183.3</v>
      </c>
      <c r="N12" s="90">
        <v>195.1</v>
      </c>
      <c r="O12" s="90">
        <v>262.3</v>
      </c>
      <c r="P12" s="90">
        <v>372.5</v>
      </c>
      <c r="Q12" s="90">
        <v>241.8</v>
      </c>
      <c r="R12" s="90">
        <v>133.1</v>
      </c>
      <c r="S12" s="90">
        <v>154.4</v>
      </c>
      <c r="T12" s="91">
        <v>1085</v>
      </c>
      <c r="U12" s="90">
        <v>233.3</v>
      </c>
    </row>
    <row r="13" spans="1:21" ht="16.5" customHeight="1" x14ac:dyDescent="0.25">
      <c r="A13" s="7"/>
      <c r="B13" s="7" t="s">
        <v>326</v>
      </c>
      <c r="C13" s="7"/>
      <c r="D13" s="7"/>
      <c r="E13" s="7"/>
      <c r="F13" s="7"/>
      <c r="G13" s="7"/>
      <c r="H13" s="7"/>
      <c r="I13" s="7"/>
      <c r="J13" s="7"/>
      <c r="K13" s="7"/>
      <c r="L13" s="9" t="s">
        <v>137</v>
      </c>
      <c r="M13" s="90">
        <v>153.9</v>
      </c>
      <c r="N13" s="90">
        <v>229.2</v>
      </c>
      <c r="O13" s="90">
        <v>252.9</v>
      </c>
      <c r="P13" s="90">
        <v>279.2</v>
      </c>
      <c r="Q13" s="90">
        <v>195.6</v>
      </c>
      <c r="R13" s="90">
        <v>190.1</v>
      </c>
      <c r="S13" s="90">
        <v>268</v>
      </c>
      <c r="T13" s="90">
        <v>311</v>
      </c>
      <c r="U13" s="90">
        <v>213.3</v>
      </c>
    </row>
    <row r="14" spans="1:21" ht="16.5" customHeight="1" x14ac:dyDescent="0.25">
      <c r="A14" s="7"/>
      <c r="B14" s="7" t="s">
        <v>327</v>
      </c>
      <c r="C14" s="7"/>
      <c r="D14" s="7"/>
      <c r="E14" s="7"/>
      <c r="F14" s="7"/>
      <c r="G14" s="7"/>
      <c r="H14" s="7"/>
      <c r="I14" s="7"/>
      <c r="J14" s="7"/>
      <c r="K14" s="7"/>
      <c r="L14" s="9" t="s">
        <v>137</v>
      </c>
      <c r="M14" s="91">
        <v>1664</v>
      </c>
      <c r="N14" s="91">
        <v>1941.4</v>
      </c>
      <c r="O14" s="91">
        <v>2537.4</v>
      </c>
      <c r="P14" s="91">
        <v>2962.3</v>
      </c>
      <c r="Q14" s="91">
        <v>2465.6</v>
      </c>
      <c r="R14" s="91">
        <v>1371.7</v>
      </c>
      <c r="S14" s="91">
        <v>2049.1999999999998</v>
      </c>
      <c r="T14" s="91">
        <v>2598.6999999999998</v>
      </c>
      <c r="U14" s="91">
        <v>2110.4</v>
      </c>
    </row>
    <row r="15" spans="1:21" ht="16.5" customHeight="1" x14ac:dyDescent="0.25">
      <c r="A15" s="7" t="s">
        <v>151</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324</v>
      </c>
      <c r="C16" s="7"/>
      <c r="D16" s="7"/>
      <c r="E16" s="7"/>
      <c r="F16" s="7"/>
      <c r="G16" s="7"/>
      <c r="H16" s="7"/>
      <c r="I16" s="7"/>
      <c r="J16" s="7"/>
      <c r="K16" s="7"/>
      <c r="L16" s="9"/>
      <c r="M16" s="10"/>
      <c r="N16" s="10"/>
      <c r="O16" s="10"/>
      <c r="P16" s="10"/>
      <c r="Q16" s="10"/>
      <c r="R16" s="10"/>
      <c r="S16" s="10"/>
      <c r="T16" s="10"/>
      <c r="U16" s="10"/>
    </row>
    <row r="17" spans="1:21" ht="16.5" customHeight="1" x14ac:dyDescent="0.25">
      <c r="A17" s="7"/>
      <c r="B17" s="7"/>
      <c r="C17" s="7" t="s">
        <v>325</v>
      </c>
      <c r="D17" s="7"/>
      <c r="E17" s="7"/>
      <c r="F17" s="7"/>
      <c r="G17" s="7"/>
      <c r="H17" s="7"/>
      <c r="I17" s="7"/>
      <c r="J17" s="7"/>
      <c r="K17" s="7"/>
      <c r="L17" s="9" t="s">
        <v>137</v>
      </c>
      <c r="M17" s="90">
        <v>294.39999999999998</v>
      </c>
      <c r="N17" s="90">
        <v>476.9</v>
      </c>
      <c r="O17" s="90">
        <v>498.8</v>
      </c>
      <c r="P17" s="90">
        <v>897.9</v>
      </c>
      <c r="Q17" s="90">
        <v>488.8</v>
      </c>
      <c r="R17" s="90">
        <v>492.2</v>
      </c>
      <c r="S17" s="90">
        <v>449.2</v>
      </c>
      <c r="T17" s="90">
        <v>830.1</v>
      </c>
      <c r="U17" s="90">
        <v>471.3</v>
      </c>
    </row>
    <row r="18" spans="1:21" ht="16.5" customHeight="1" x14ac:dyDescent="0.25">
      <c r="A18" s="7"/>
      <c r="B18" s="7"/>
      <c r="C18" s="7" t="s">
        <v>72</v>
      </c>
      <c r="D18" s="7"/>
      <c r="E18" s="7"/>
      <c r="F18" s="7"/>
      <c r="G18" s="7"/>
      <c r="H18" s="7"/>
      <c r="I18" s="7"/>
      <c r="J18" s="7"/>
      <c r="K18" s="7"/>
      <c r="L18" s="9" t="s">
        <v>137</v>
      </c>
      <c r="M18" s="90">
        <v>191.9</v>
      </c>
      <c r="N18" s="90">
        <v>225.3</v>
      </c>
      <c r="O18" s="90">
        <v>257.10000000000002</v>
      </c>
      <c r="P18" s="90">
        <v>416.1</v>
      </c>
      <c r="Q18" s="90">
        <v>224.6</v>
      </c>
      <c r="R18" s="90">
        <v>144</v>
      </c>
      <c r="S18" s="90">
        <v>183.5</v>
      </c>
      <c r="T18" s="90">
        <v>908.1</v>
      </c>
      <c r="U18" s="90">
        <v>245.3</v>
      </c>
    </row>
    <row r="19" spans="1:21" ht="16.5" customHeight="1" x14ac:dyDescent="0.25">
      <c r="A19" s="7"/>
      <c r="B19" s="7" t="s">
        <v>326</v>
      </c>
      <c r="C19" s="7"/>
      <c r="D19" s="7"/>
      <c r="E19" s="7"/>
      <c r="F19" s="7"/>
      <c r="G19" s="7"/>
      <c r="H19" s="7"/>
      <c r="I19" s="7"/>
      <c r="J19" s="7"/>
      <c r="K19" s="7"/>
      <c r="L19" s="9" t="s">
        <v>137</v>
      </c>
      <c r="M19" s="90">
        <v>157.4</v>
      </c>
      <c r="N19" s="90">
        <v>234.1</v>
      </c>
      <c r="O19" s="90">
        <v>223.8</v>
      </c>
      <c r="P19" s="90">
        <v>300.89999999999998</v>
      </c>
      <c r="Q19" s="90">
        <v>175.4</v>
      </c>
      <c r="R19" s="90">
        <v>247.3</v>
      </c>
      <c r="S19" s="90">
        <v>343.7</v>
      </c>
      <c r="T19" s="90">
        <v>300.7</v>
      </c>
      <c r="U19" s="90">
        <v>213.2</v>
      </c>
    </row>
    <row r="20" spans="1:21" ht="16.5" customHeight="1" x14ac:dyDescent="0.25">
      <c r="A20" s="7"/>
      <c r="B20" s="7" t="s">
        <v>327</v>
      </c>
      <c r="C20" s="7"/>
      <c r="D20" s="7"/>
      <c r="E20" s="7"/>
      <c r="F20" s="7"/>
      <c r="G20" s="7"/>
      <c r="H20" s="7"/>
      <c r="I20" s="7"/>
      <c r="J20" s="7"/>
      <c r="K20" s="7"/>
      <c r="L20" s="9" t="s">
        <v>137</v>
      </c>
      <c r="M20" s="91">
        <v>1681.7</v>
      </c>
      <c r="N20" s="91">
        <v>1874.1</v>
      </c>
      <c r="O20" s="91">
        <v>2343.5</v>
      </c>
      <c r="P20" s="91">
        <v>3202.3</v>
      </c>
      <c r="Q20" s="91">
        <v>2179.6</v>
      </c>
      <c r="R20" s="91">
        <v>1547.8</v>
      </c>
      <c r="S20" s="91">
        <v>2318.3000000000002</v>
      </c>
      <c r="T20" s="91">
        <v>2607.4</v>
      </c>
      <c r="U20" s="91">
        <v>2074.9</v>
      </c>
    </row>
    <row r="21" spans="1:21" ht="16.5" customHeight="1" x14ac:dyDescent="0.25">
      <c r="A21" s="7" t="s">
        <v>152</v>
      </c>
      <c r="B21" s="7"/>
      <c r="C21" s="7"/>
      <c r="D21" s="7"/>
      <c r="E21" s="7"/>
      <c r="F21" s="7"/>
      <c r="G21" s="7"/>
      <c r="H21" s="7"/>
      <c r="I21" s="7"/>
      <c r="J21" s="7"/>
      <c r="K21" s="7"/>
      <c r="L21" s="9"/>
      <c r="M21" s="10"/>
      <c r="N21" s="10"/>
      <c r="O21" s="10"/>
      <c r="P21" s="10"/>
      <c r="Q21" s="10"/>
      <c r="R21" s="10"/>
      <c r="S21" s="10"/>
      <c r="T21" s="10"/>
      <c r="U21" s="10"/>
    </row>
    <row r="22" spans="1:21" ht="16.5" customHeight="1" x14ac:dyDescent="0.25">
      <c r="A22" s="7"/>
      <c r="B22" s="7" t="s">
        <v>324</v>
      </c>
      <c r="C22" s="7"/>
      <c r="D22" s="7"/>
      <c r="E22" s="7"/>
      <c r="F22" s="7"/>
      <c r="G22" s="7"/>
      <c r="H22" s="7"/>
      <c r="I22" s="7"/>
      <c r="J22" s="7"/>
      <c r="K22" s="7"/>
      <c r="L22" s="9"/>
      <c r="M22" s="10"/>
      <c r="N22" s="10"/>
      <c r="O22" s="10"/>
      <c r="P22" s="10"/>
      <c r="Q22" s="10"/>
      <c r="R22" s="10"/>
      <c r="S22" s="10"/>
      <c r="T22" s="10"/>
      <c r="U22" s="10"/>
    </row>
    <row r="23" spans="1:21" ht="16.5" customHeight="1" x14ac:dyDescent="0.25">
      <c r="A23" s="7"/>
      <c r="B23" s="7"/>
      <c r="C23" s="7" t="s">
        <v>325</v>
      </c>
      <c r="D23" s="7"/>
      <c r="E23" s="7"/>
      <c r="F23" s="7"/>
      <c r="G23" s="7"/>
      <c r="H23" s="7"/>
      <c r="I23" s="7"/>
      <c r="J23" s="7"/>
      <c r="K23" s="7"/>
      <c r="L23" s="9" t="s">
        <v>137</v>
      </c>
      <c r="M23" s="90">
        <v>327</v>
      </c>
      <c r="N23" s="90">
        <v>586.4</v>
      </c>
      <c r="O23" s="90">
        <v>475.6</v>
      </c>
      <c r="P23" s="91">
        <v>1018</v>
      </c>
      <c r="Q23" s="90">
        <v>559.4</v>
      </c>
      <c r="R23" s="90">
        <v>452.5</v>
      </c>
      <c r="S23" s="90">
        <v>398.2</v>
      </c>
      <c r="T23" s="90">
        <v>742.8</v>
      </c>
      <c r="U23" s="90">
        <v>520.4</v>
      </c>
    </row>
    <row r="24" spans="1:21" ht="16.5" customHeight="1" x14ac:dyDescent="0.25">
      <c r="A24" s="7"/>
      <c r="B24" s="7"/>
      <c r="C24" s="7" t="s">
        <v>72</v>
      </c>
      <c r="D24" s="7"/>
      <c r="E24" s="7"/>
      <c r="F24" s="7"/>
      <c r="G24" s="7"/>
      <c r="H24" s="7"/>
      <c r="I24" s="7"/>
      <c r="J24" s="7"/>
      <c r="K24" s="7"/>
      <c r="L24" s="9" t="s">
        <v>137</v>
      </c>
      <c r="M24" s="90">
        <v>205.9</v>
      </c>
      <c r="N24" s="90">
        <v>266.89999999999998</v>
      </c>
      <c r="O24" s="90">
        <v>232.8</v>
      </c>
      <c r="P24" s="90">
        <v>440.6</v>
      </c>
      <c r="Q24" s="90">
        <v>271.10000000000002</v>
      </c>
      <c r="R24" s="90">
        <v>127.7</v>
      </c>
      <c r="S24" s="90">
        <v>175.1</v>
      </c>
      <c r="T24" s="90">
        <v>775.8</v>
      </c>
      <c r="U24" s="90">
        <v>259.8</v>
      </c>
    </row>
    <row r="25" spans="1:21" ht="16.5" customHeight="1" x14ac:dyDescent="0.25">
      <c r="A25" s="7"/>
      <c r="B25" s="7" t="s">
        <v>326</v>
      </c>
      <c r="C25" s="7"/>
      <c r="D25" s="7"/>
      <c r="E25" s="7"/>
      <c r="F25" s="7"/>
      <c r="G25" s="7"/>
      <c r="H25" s="7"/>
      <c r="I25" s="7"/>
      <c r="J25" s="7"/>
      <c r="K25" s="7"/>
      <c r="L25" s="9" t="s">
        <v>137</v>
      </c>
      <c r="M25" s="90">
        <v>155.4</v>
      </c>
      <c r="N25" s="90">
        <v>307.7</v>
      </c>
      <c r="O25" s="90">
        <v>209.9</v>
      </c>
      <c r="P25" s="90">
        <v>327</v>
      </c>
      <c r="Q25" s="90">
        <v>207.2</v>
      </c>
      <c r="R25" s="90">
        <v>229.2</v>
      </c>
      <c r="S25" s="90">
        <v>239.9</v>
      </c>
      <c r="T25" s="90">
        <v>329.7</v>
      </c>
      <c r="U25" s="90">
        <v>231.7</v>
      </c>
    </row>
    <row r="26" spans="1:21" ht="16.5" customHeight="1" x14ac:dyDescent="0.25">
      <c r="A26" s="7"/>
      <c r="B26" s="7" t="s">
        <v>327</v>
      </c>
      <c r="C26" s="7"/>
      <c r="D26" s="7"/>
      <c r="E26" s="7"/>
      <c r="F26" s="7"/>
      <c r="G26" s="7"/>
      <c r="H26" s="7"/>
      <c r="I26" s="7"/>
      <c r="J26" s="7"/>
      <c r="K26" s="7"/>
      <c r="L26" s="9" t="s">
        <v>137</v>
      </c>
      <c r="M26" s="91">
        <v>1755.2</v>
      </c>
      <c r="N26" s="91">
        <v>2269.9</v>
      </c>
      <c r="O26" s="91">
        <v>2276.6</v>
      </c>
      <c r="P26" s="91">
        <v>3451.3</v>
      </c>
      <c r="Q26" s="91">
        <v>2322</v>
      </c>
      <c r="R26" s="91">
        <v>1365.8</v>
      </c>
      <c r="S26" s="91">
        <v>2333.1</v>
      </c>
      <c r="T26" s="91">
        <v>2711.7</v>
      </c>
      <c r="U26" s="91">
        <v>2221</v>
      </c>
    </row>
    <row r="27" spans="1:21" ht="16.5" customHeight="1" x14ac:dyDescent="0.25">
      <c r="A27" s="7" t="s">
        <v>153</v>
      </c>
      <c r="B27" s="7"/>
      <c r="C27" s="7"/>
      <c r="D27" s="7"/>
      <c r="E27" s="7"/>
      <c r="F27" s="7"/>
      <c r="G27" s="7"/>
      <c r="H27" s="7"/>
      <c r="I27" s="7"/>
      <c r="J27" s="7"/>
      <c r="K27" s="7"/>
      <c r="L27" s="9"/>
      <c r="M27" s="10"/>
      <c r="N27" s="10"/>
      <c r="O27" s="10"/>
      <c r="P27" s="10"/>
      <c r="Q27" s="10"/>
      <c r="R27" s="10"/>
      <c r="S27" s="10"/>
      <c r="T27" s="10"/>
      <c r="U27" s="10"/>
    </row>
    <row r="28" spans="1:21" ht="16.5" customHeight="1" x14ac:dyDescent="0.25">
      <c r="A28" s="7"/>
      <c r="B28" s="7" t="s">
        <v>324</v>
      </c>
      <c r="C28" s="7"/>
      <c r="D28" s="7"/>
      <c r="E28" s="7"/>
      <c r="F28" s="7"/>
      <c r="G28" s="7"/>
      <c r="H28" s="7"/>
      <c r="I28" s="7"/>
      <c r="J28" s="7"/>
      <c r="K28" s="7"/>
      <c r="L28" s="9"/>
      <c r="M28" s="10"/>
      <c r="N28" s="10"/>
      <c r="O28" s="10"/>
      <c r="P28" s="10"/>
      <c r="Q28" s="10"/>
      <c r="R28" s="10"/>
      <c r="S28" s="10"/>
      <c r="T28" s="10"/>
      <c r="U28" s="10"/>
    </row>
    <row r="29" spans="1:21" ht="16.5" customHeight="1" x14ac:dyDescent="0.25">
      <c r="A29" s="7"/>
      <c r="B29" s="7"/>
      <c r="C29" s="7" t="s">
        <v>325</v>
      </c>
      <c r="D29" s="7"/>
      <c r="E29" s="7"/>
      <c r="F29" s="7"/>
      <c r="G29" s="7"/>
      <c r="H29" s="7"/>
      <c r="I29" s="7"/>
      <c r="J29" s="7"/>
      <c r="K29" s="7"/>
      <c r="L29" s="9" t="s">
        <v>137</v>
      </c>
      <c r="M29" s="90">
        <v>351</v>
      </c>
      <c r="N29" s="90">
        <v>545</v>
      </c>
      <c r="O29" s="90">
        <v>458</v>
      </c>
      <c r="P29" s="91">
        <v>1035.5999999999999</v>
      </c>
      <c r="Q29" s="90">
        <v>504.3</v>
      </c>
      <c r="R29" s="90">
        <v>561.4</v>
      </c>
      <c r="S29" s="90">
        <v>448.7</v>
      </c>
      <c r="T29" s="90">
        <v>762.2</v>
      </c>
      <c r="U29" s="90">
        <v>515.9</v>
      </c>
    </row>
    <row r="30" spans="1:21" ht="16.5" customHeight="1" x14ac:dyDescent="0.25">
      <c r="A30" s="7"/>
      <c r="B30" s="7"/>
      <c r="C30" s="7" t="s">
        <v>72</v>
      </c>
      <c r="D30" s="7"/>
      <c r="E30" s="7"/>
      <c r="F30" s="7"/>
      <c r="G30" s="7"/>
      <c r="H30" s="7"/>
      <c r="I30" s="7"/>
      <c r="J30" s="7"/>
      <c r="K30" s="7"/>
      <c r="L30" s="9" t="s">
        <v>137</v>
      </c>
      <c r="M30" s="90">
        <v>217.6</v>
      </c>
      <c r="N30" s="90">
        <v>249.5</v>
      </c>
      <c r="O30" s="90">
        <v>221.8</v>
      </c>
      <c r="P30" s="90">
        <v>441.3</v>
      </c>
      <c r="Q30" s="90">
        <v>272.89999999999998</v>
      </c>
      <c r="R30" s="90">
        <v>189.1</v>
      </c>
      <c r="S30" s="90">
        <v>182.2</v>
      </c>
      <c r="T30" s="90">
        <v>576.20000000000005</v>
      </c>
      <c r="U30" s="90">
        <v>256.8</v>
      </c>
    </row>
    <row r="31" spans="1:21" ht="16.5" customHeight="1" x14ac:dyDescent="0.25">
      <c r="A31" s="7"/>
      <c r="B31" s="7" t="s">
        <v>326</v>
      </c>
      <c r="C31" s="7"/>
      <c r="D31" s="7"/>
      <c r="E31" s="7"/>
      <c r="F31" s="7"/>
      <c r="G31" s="7"/>
      <c r="H31" s="7"/>
      <c r="I31" s="7"/>
      <c r="J31" s="7"/>
      <c r="K31" s="7"/>
      <c r="L31" s="9" t="s">
        <v>137</v>
      </c>
      <c r="M31" s="90">
        <v>171.1</v>
      </c>
      <c r="N31" s="90">
        <v>251.9</v>
      </c>
      <c r="O31" s="90">
        <v>179.5</v>
      </c>
      <c r="P31" s="90">
        <v>331.3</v>
      </c>
      <c r="Q31" s="90">
        <v>189.2</v>
      </c>
      <c r="R31" s="90">
        <v>245</v>
      </c>
      <c r="S31" s="90">
        <v>247.1</v>
      </c>
      <c r="T31" s="90">
        <v>356.4</v>
      </c>
      <c r="U31" s="90">
        <v>216.3</v>
      </c>
    </row>
    <row r="32" spans="1:21" ht="16.5" customHeight="1" x14ac:dyDescent="0.25">
      <c r="A32" s="7"/>
      <c r="B32" s="7" t="s">
        <v>327</v>
      </c>
      <c r="C32" s="7"/>
      <c r="D32" s="7"/>
      <c r="E32" s="7"/>
      <c r="F32" s="7"/>
      <c r="G32" s="7"/>
      <c r="H32" s="7"/>
      <c r="I32" s="7"/>
      <c r="J32" s="7"/>
      <c r="K32" s="7"/>
      <c r="L32" s="9" t="s">
        <v>137</v>
      </c>
      <c r="M32" s="91">
        <v>1777.9</v>
      </c>
      <c r="N32" s="91">
        <v>2013.5</v>
      </c>
      <c r="O32" s="91">
        <v>2069.1</v>
      </c>
      <c r="P32" s="91">
        <v>3640.1</v>
      </c>
      <c r="Q32" s="91">
        <v>2183.1</v>
      </c>
      <c r="R32" s="91">
        <v>1403.4</v>
      </c>
      <c r="S32" s="91">
        <v>2744.7</v>
      </c>
      <c r="T32" s="91">
        <v>2622.1</v>
      </c>
      <c r="U32" s="91">
        <v>2139.9</v>
      </c>
    </row>
    <row r="33" spans="1:21" ht="16.5" customHeight="1" x14ac:dyDescent="0.25">
      <c r="A33" s="7" t="s">
        <v>154</v>
      </c>
      <c r="B33" s="7"/>
      <c r="C33" s="7"/>
      <c r="D33" s="7"/>
      <c r="E33" s="7"/>
      <c r="F33" s="7"/>
      <c r="G33" s="7"/>
      <c r="H33" s="7"/>
      <c r="I33" s="7"/>
      <c r="J33" s="7"/>
      <c r="K33" s="7"/>
      <c r="L33" s="9"/>
      <c r="M33" s="10"/>
      <c r="N33" s="10"/>
      <c r="O33" s="10"/>
      <c r="P33" s="10"/>
      <c r="Q33" s="10"/>
      <c r="R33" s="10"/>
      <c r="S33" s="10"/>
      <c r="T33" s="10"/>
      <c r="U33" s="10"/>
    </row>
    <row r="34" spans="1:21" ht="16.5" customHeight="1" x14ac:dyDescent="0.25">
      <c r="A34" s="7"/>
      <c r="B34" s="7" t="s">
        <v>324</v>
      </c>
      <c r="C34" s="7"/>
      <c r="D34" s="7"/>
      <c r="E34" s="7"/>
      <c r="F34" s="7"/>
      <c r="G34" s="7"/>
      <c r="H34" s="7"/>
      <c r="I34" s="7"/>
      <c r="J34" s="7"/>
      <c r="K34" s="7"/>
      <c r="L34" s="9"/>
      <c r="M34" s="10"/>
      <c r="N34" s="10"/>
      <c r="O34" s="10"/>
      <c r="P34" s="10"/>
      <c r="Q34" s="10"/>
      <c r="R34" s="10"/>
      <c r="S34" s="10"/>
      <c r="T34" s="10"/>
      <c r="U34" s="10"/>
    </row>
    <row r="35" spans="1:21" ht="16.5" customHeight="1" x14ac:dyDescent="0.25">
      <c r="A35" s="7"/>
      <c r="B35" s="7"/>
      <c r="C35" s="7" t="s">
        <v>325</v>
      </c>
      <c r="D35" s="7"/>
      <c r="E35" s="7"/>
      <c r="F35" s="7"/>
      <c r="G35" s="7"/>
      <c r="H35" s="7"/>
      <c r="I35" s="7"/>
      <c r="J35" s="7"/>
      <c r="K35" s="7"/>
      <c r="L35" s="9" t="s">
        <v>137</v>
      </c>
      <c r="M35" s="90">
        <v>403</v>
      </c>
      <c r="N35" s="90">
        <v>516.5</v>
      </c>
      <c r="O35" s="90">
        <v>482.2</v>
      </c>
      <c r="P35" s="90">
        <v>978.6</v>
      </c>
      <c r="Q35" s="90">
        <v>508.6</v>
      </c>
      <c r="R35" s="90">
        <v>565.79999999999995</v>
      </c>
      <c r="S35" s="90">
        <v>389.1</v>
      </c>
      <c r="T35" s="90">
        <v>765.4</v>
      </c>
      <c r="U35" s="90">
        <v>523.79999999999995</v>
      </c>
    </row>
    <row r="36" spans="1:21" ht="16.5" customHeight="1" x14ac:dyDescent="0.25">
      <c r="A36" s="7"/>
      <c r="B36" s="7"/>
      <c r="C36" s="7" t="s">
        <v>72</v>
      </c>
      <c r="D36" s="7"/>
      <c r="E36" s="7"/>
      <c r="F36" s="7"/>
      <c r="G36" s="7"/>
      <c r="H36" s="7"/>
      <c r="I36" s="7"/>
      <c r="J36" s="7"/>
      <c r="K36" s="7"/>
      <c r="L36" s="9" t="s">
        <v>137</v>
      </c>
      <c r="M36" s="90">
        <v>212.6</v>
      </c>
      <c r="N36" s="90">
        <v>237.7</v>
      </c>
      <c r="O36" s="90">
        <v>235.3</v>
      </c>
      <c r="P36" s="90">
        <v>411.9</v>
      </c>
      <c r="Q36" s="90">
        <v>265.7</v>
      </c>
      <c r="R36" s="90">
        <v>154.4</v>
      </c>
      <c r="S36" s="90">
        <v>186.7</v>
      </c>
      <c r="T36" s="90">
        <v>609.29999999999995</v>
      </c>
      <c r="U36" s="90">
        <v>251</v>
      </c>
    </row>
    <row r="37" spans="1:21" ht="16.5" customHeight="1" x14ac:dyDescent="0.25">
      <c r="A37" s="7"/>
      <c r="B37" s="7" t="s">
        <v>326</v>
      </c>
      <c r="C37" s="7"/>
      <c r="D37" s="7"/>
      <c r="E37" s="7"/>
      <c r="F37" s="7"/>
      <c r="G37" s="7"/>
      <c r="H37" s="7"/>
      <c r="I37" s="7"/>
      <c r="J37" s="7"/>
      <c r="K37" s="7"/>
      <c r="L37" s="9" t="s">
        <v>137</v>
      </c>
      <c r="M37" s="90">
        <v>187.9</v>
      </c>
      <c r="N37" s="90">
        <v>224.4</v>
      </c>
      <c r="O37" s="90">
        <v>180.2</v>
      </c>
      <c r="P37" s="90">
        <v>320.39999999999998</v>
      </c>
      <c r="Q37" s="90">
        <v>196.7</v>
      </c>
      <c r="R37" s="90">
        <v>239.5</v>
      </c>
      <c r="S37" s="90">
        <v>193.7</v>
      </c>
      <c r="T37" s="90">
        <v>396.9</v>
      </c>
      <c r="U37" s="90">
        <v>213.8</v>
      </c>
    </row>
    <row r="38" spans="1:21" ht="16.5" customHeight="1" x14ac:dyDescent="0.25">
      <c r="A38" s="7"/>
      <c r="B38" s="7" t="s">
        <v>327</v>
      </c>
      <c r="C38" s="7"/>
      <c r="D38" s="7"/>
      <c r="E38" s="7"/>
      <c r="F38" s="7"/>
      <c r="G38" s="7"/>
      <c r="H38" s="7"/>
      <c r="I38" s="7"/>
      <c r="J38" s="7"/>
      <c r="K38" s="7"/>
      <c r="L38" s="9" t="s">
        <v>137</v>
      </c>
      <c r="M38" s="91">
        <v>1841.3</v>
      </c>
      <c r="N38" s="91">
        <v>1887.6</v>
      </c>
      <c r="O38" s="91">
        <v>2065.4</v>
      </c>
      <c r="P38" s="91">
        <v>3218.9</v>
      </c>
      <c r="Q38" s="91">
        <v>2072.5</v>
      </c>
      <c r="R38" s="91">
        <v>1381.6</v>
      </c>
      <c r="S38" s="91">
        <v>2294.1999999999998</v>
      </c>
      <c r="T38" s="91">
        <v>2613.1</v>
      </c>
      <c r="U38" s="91">
        <v>2067.6</v>
      </c>
    </row>
    <row r="39" spans="1:21" ht="16.5" customHeight="1" x14ac:dyDescent="0.25">
      <c r="A39" s="7" t="s">
        <v>155</v>
      </c>
      <c r="B39" s="7"/>
      <c r="C39" s="7"/>
      <c r="D39" s="7"/>
      <c r="E39" s="7"/>
      <c r="F39" s="7"/>
      <c r="G39" s="7"/>
      <c r="H39" s="7"/>
      <c r="I39" s="7"/>
      <c r="J39" s="7"/>
      <c r="K39" s="7"/>
      <c r="L39" s="9"/>
      <c r="M39" s="10"/>
      <c r="N39" s="10"/>
      <c r="O39" s="10"/>
      <c r="P39" s="10"/>
      <c r="Q39" s="10"/>
      <c r="R39" s="10"/>
      <c r="S39" s="10"/>
      <c r="T39" s="10"/>
      <c r="U39" s="10"/>
    </row>
    <row r="40" spans="1:21" ht="16.5" customHeight="1" x14ac:dyDescent="0.25">
      <c r="A40" s="7"/>
      <c r="B40" s="7" t="s">
        <v>324</v>
      </c>
      <c r="C40" s="7"/>
      <c r="D40" s="7"/>
      <c r="E40" s="7"/>
      <c r="F40" s="7"/>
      <c r="G40" s="7"/>
      <c r="H40" s="7"/>
      <c r="I40" s="7"/>
      <c r="J40" s="7"/>
      <c r="K40" s="7"/>
      <c r="L40" s="9"/>
      <c r="M40" s="10"/>
      <c r="N40" s="10"/>
      <c r="O40" s="10"/>
      <c r="P40" s="10"/>
      <c r="Q40" s="10"/>
      <c r="R40" s="10"/>
      <c r="S40" s="10"/>
      <c r="T40" s="10"/>
      <c r="U40" s="10"/>
    </row>
    <row r="41" spans="1:21" ht="16.5" customHeight="1" x14ac:dyDescent="0.25">
      <c r="A41" s="7"/>
      <c r="B41" s="7"/>
      <c r="C41" s="7" t="s">
        <v>325</v>
      </c>
      <c r="D41" s="7"/>
      <c r="E41" s="7"/>
      <c r="F41" s="7"/>
      <c r="G41" s="7"/>
      <c r="H41" s="7"/>
      <c r="I41" s="7"/>
      <c r="J41" s="7"/>
      <c r="K41" s="7"/>
      <c r="L41" s="9" t="s">
        <v>137</v>
      </c>
      <c r="M41" s="90">
        <v>441.7</v>
      </c>
      <c r="N41" s="90">
        <v>543.29999999999995</v>
      </c>
      <c r="O41" s="90">
        <v>602.9</v>
      </c>
      <c r="P41" s="90">
        <v>999.2</v>
      </c>
      <c r="Q41" s="90">
        <v>569.6</v>
      </c>
      <c r="R41" s="90">
        <v>509</v>
      </c>
      <c r="S41" s="90">
        <v>380.4</v>
      </c>
      <c r="T41" s="90">
        <v>659.8</v>
      </c>
      <c r="U41" s="90">
        <v>571.29999999999995</v>
      </c>
    </row>
    <row r="42" spans="1:21" ht="16.5" customHeight="1" x14ac:dyDescent="0.25">
      <c r="A42" s="7"/>
      <c r="B42" s="7"/>
      <c r="C42" s="7" t="s">
        <v>72</v>
      </c>
      <c r="D42" s="7"/>
      <c r="E42" s="7"/>
      <c r="F42" s="7"/>
      <c r="G42" s="7"/>
      <c r="H42" s="7"/>
      <c r="I42" s="7"/>
      <c r="J42" s="7"/>
      <c r="K42" s="7"/>
      <c r="L42" s="9" t="s">
        <v>137</v>
      </c>
      <c r="M42" s="90">
        <v>232.4</v>
      </c>
      <c r="N42" s="90">
        <v>234.7</v>
      </c>
      <c r="O42" s="90">
        <v>284.5</v>
      </c>
      <c r="P42" s="90">
        <v>425.8</v>
      </c>
      <c r="Q42" s="90">
        <v>289.10000000000002</v>
      </c>
      <c r="R42" s="90">
        <v>166.9</v>
      </c>
      <c r="S42" s="90">
        <v>162</v>
      </c>
      <c r="T42" s="90">
        <v>621.79999999999995</v>
      </c>
      <c r="U42" s="90">
        <v>269.8</v>
      </c>
    </row>
    <row r="43" spans="1:21" ht="16.5" customHeight="1" x14ac:dyDescent="0.25">
      <c r="A43" s="7"/>
      <c r="B43" s="7" t="s">
        <v>326</v>
      </c>
      <c r="C43" s="7"/>
      <c r="D43" s="7"/>
      <c r="E43" s="7"/>
      <c r="F43" s="7"/>
      <c r="G43" s="7"/>
      <c r="H43" s="7"/>
      <c r="I43" s="7"/>
      <c r="J43" s="7"/>
      <c r="K43" s="7"/>
      <c r="L43" s="9" t="s">
        <v>137</v>
      </c>
      <c r="M43" s="90">
        <v>204.1</v>
      </c>
      <c r="N43" s="90">
        <v>208.8</v>
      </c>
      <c r="O43" s="90">
        <v>224.3</v>
      </c>
      <c r="P43" s="90">
        <v>349.9</v>
      </c>
      <c r="Q43" s="90">
        <v>217.5</v>
      </c>
      <c r="R43" s="90">
        <v>220.6</v>
      </c>
      <c r="S43" s="90">
        <v>176.4</v>
      </c>
      <c r="T43" s="90">
        <v>319</v>
      </c>
      <c r="U43" s="90">
        <v>227</v>
      </c>
    </row>
    <row r="44" spans="1:21" ht="16.5" customHeight="1" x14ac:dyDescent="0.25">
      <c r="A44" s="7"/>
      <c r="B44" s="7" t="s">
        <v>327</v>
      </c>
      <c r="C44" s="7"/>
      <c r="D44" s="7"/>
      <c r="E44" s="7"/>
      <c r="F44" s="7"/>
      <c r="G44" s="7"/>
      <c r="H44" s="7"/>
      <c r="I44" s="7"/>
      <c r="J44" s="7"/>
      <c r="K44" s="7"/>
      <c r="L44" s="9" t="s">
        <v>137</v>
      </c>
      <c r="M44" s="91">
        <v>1993.9</v>
      </c>
      <c r="N44" s="91">
        <v>1915.4</v>
      </c>
      <c r="O44" s="91">
        <v>2182.6</v>
      </c>
      <c r="P44" s="91">
        <v>3077</v>
      </c>
      <c r="Q44" s="91">
        <v>2150</v>
      </c>
      <c r="R44" s="91">
        <v>1218</v>
      </c>
      <c r="S44" s="91">
        <v>2444.1</v>
      </c>
      <c r="T44" s="91">
        <v>2373</v>
      </c>
      <c r="U44" s="91">
        <v>2133.9</v>
      </c>
    </row>
    <row r="45" spans="1:21" ht="16.5" customHeight="1" x14ac:dyDescent="0.25">
      <c r="A45" s="7" t="s">
        <v>156</v>
      </c>
      <c r="B45" s="7"/>
      <c r="C45" s="7"/>
      <c r="D45" s="7"/>
      <c r="E45" s="7"/>
      <c r="F45" s="7"/>
      <c r="G45" s="7"/>
      <c r="H45" s="7"/>
      <c r="I45" s="7"/>
      <c r="J45" s="7"/>
      <c r="K45" s="7"/>
      <c r="L45" s="9"/>
      <c r="M45" s="10"/>
      <c r="N45" s="10"/>
      <c r="O45" s="10"/>
      <c r="P45" s="10"/>
      <c r="Q45" s="10"/>
      <c r="R45" s="10"/>
      <c r="S45" s="10"/>
      <c r="T45" s="10"/>
      <c r="U45" s="10"/>
    </row>
    <row r="46" spans="1:21" ht="16.5" customHeight="1" x14ac:dyDescent="0.25">
      <c r="A46" s="7"/>
      <c r="B46" s="7" t="s">
        <v>324</v>
      </c>
      <c r="C46" s="7"/>
      <c r="D46" s="7"/>
      <c r="E46" s="7"/>
      <c r="F46" s="7"/>
      <c r="G46" s="7"/>
      <c r="H46" s="7"/>
      <c r="I46" s="7"/>
      <c r="J46" s="7"/>
      <c r="K46" s="7"/>
      <c r="L46" s="9"/>
      <c r="M46" s="10"/>
      <c r="N46" s="10"/>
      <c r="O46" s="10"/>
      <c r="P46" s="10"/>
      <c r="Q46" s="10"/>
      <c r="R46" s="10"/>
      <c r="S46" s="10"/>
      <c r="T46" s="10"/>
      <c r="U46" s="10"/>
    </row>
    <row r="47" spans="1:21" ht="16.5" customHeight="1" x14ac:dyDescent="0.25">
      <c r="A47" s="7"/>
      <c r="B47" s="7"/>
      <c r="C47" s="7" t="s">
        <v>325</v>
      </c>
      <c r="D47" s="7"/>
      <c r="E47" s="7"/>
      <c r="F47" s="7"/>
      <c r="G47" s="7"/>
      <c r="H47" s="7"/>
      <c r="I47" s="7"/>
      <c r="J47" s="7"/>
      <c r="K47" s="7"/>
      <c r="L47" s="9" t="s">
        <v>137</v>
      </c>
      <c r="M47" s="90">
        <v>529.5</v>
      </c>
      <c r="N47" s="90">
        <v>590.29999999999995</v>
      </c>
      <c r="O47" s="90">
        <v>701.4</v>
      </c>
      <c r="P47" s="91">
        <v>1063.7</v>
      </c>
      <c r="Q47" s="90">
        <v>655.8</v>
      </c>
      <c r="R47" s="90">
        <v>509.5</v>
      </c>
      <c r="S47" s="90">
        <v>458.1</v>
      </c>
      <c r="T47" s="90">
        <v>910.1</v>
      </c>
      <c r="U47" s="90">
        <v>647.6</v>
      </c>
    </row>
    <row r="48" spans="1:21" ht="16.5" customHeight="1" x14ac:dyDescent="0.25">
      <c r="A48" s="7"/>
      <c r="B48" s="7"/>
      <c r="C48" s="7" t="s">
        <v>72</v>
      </c>
      <c r="D48" s="7"/>
      <c r="E48" s="7"/>
      <c r="F48" s="7"/>
      <c r="G48" s="7"/>
      <c r="H48" s="7"/>
      <c r="I48" s="7"/>
      <c r="J48" s="7"/>
      <c r="K48" s="7"/>
      <c r="L48" s="9" t="s">
        <v>137</v>
      </c>
      <c r="M48" s="90">
        <v>267.7</v>
      </c>
      <c r="N48" s="90">
        <v>249.5</v>
      </c>
      <c r="O48" s="90">
        <v>315.8</v>
      </c>
      <c r="P48" s="90">
        <v>436.5</v>
      </c>
      <c r="Q48" s="90">
        <v>336.3</v>
      </c>
      <c r="R48" s="90">
        <v>164.7</v>
      </c>
      <c r="S48" s="90">
        <v>176.9</v>
      </c>
      <c r="T48" s="90">
        <v>867.3</v>
      </c>
      <c r="U48" s="90">
        <v>298.2</v>
      </c>
    </row>
    <row r="49" spans="1:21" ht="16.5" customHeight="1" x14ac:dyDescent="0.25">
      <c r="A49" s="7"/>
      <c r="B49" s="7" t="s">
        <v>326</v>
      </c>
      <c r="C49" s="7"/>
      <c r="D49" s="7"/>
      <c r="E49" s="7"/>
      <c r="F49" s="7"/>
      <c r="G49" s="7"/>
      <c r="H49" s="7"/>
      <c r="I49" s="7"/>
      <c r="J49" s="7"/>
      <c r="K49" s="7"/>
      <c r="L49" s="9" t="s">
        <v>137</v>
      </c>
      <c r="M49" s="90">
        <v>235.5</v>
      </c>
      <c r="N49" s="90">
        <v>240.5</v>
      </c>
      <c r="O49" s="90">
        <v>246.5</v>
      </c>
      <c r="P49" s="90">
        <v>366.1</v>
      </c>
      <c r="Q49" s="90">
        <v>266.7</v>
      </c>
      <c r="R49" s="90">
        <v>260.3</v>
      </c>
      <c r="S49" s="90">
        <v>257.3</v>
      </c>
      <c r="T49" s="90">
        <v>382.3</v>
      </c>
      <c r="U49" s="90">
        <v>257.60000000000002</v>
      </c>
    </row>
    <row r="50" spans="1:21" ht="16.5" customHeight="1" x14ac:dyDescent="0.25">
      <c r="A50" s="14"/>
      <c r="B50" s="14" t="s">
        <v>327</v>
      </c>
      <c r="C50" s="14"/>
      <c r="D50" s="14"/>
      <c r="E50" s="14"/>
      <c r="F50" s="14"/>
      <c r="G50" s="14"/>
      <c r="H50" s="14"/>
      <c r="I50" s="14"/>
      <c r="J50" s="14"/>
      <c r="K50" s="14"/>
      <c r="L50" s="15" t="s">
        <v>137</v>
      </c>
      <c r="M50" s="92">
        <v>2112.9</v>
      </c>
      <c r="N50" s="92">
        <v>2035.1</v>
      </c>
      <c r="O50" s="92">
        <v>2339.6</v>
      </c>
      <c r="P50" s="92">
        <v>3186.8</v>
      </c>
      <c r="Q50" s="92">
        <v>2240.6</v>
      </c>
      <c r="R50" s="92">
        <v>1118.8</v>
      </c>
      <c r="S50" s="92">
        <v>2552.6999999999998</v>
      </c>
      <c r="T50" s="92">
        <v>2698.4</v>
      </c>
      <c r="U50" s="92">
        <v>2253.6999999999998</v>
      </c>
    </row>
    <row r="51" spans="1:21" ht="4.5" customHeight="1" x14ac:dyDescent="0.25">
      <c r="A51" s="26"/>
      <c r="B51" s="26"/>
      <c r="C51" s="2"/>
      <c r="D51" s="2"/>
      <c r="E51" s="2"/>
      <c r="F51" s="2"/>
      <c r="G51" s="2"/>
      <c r="H51" s="2"/>
      <c r="I51" s="2"/>
      <c r="J51" s="2"/>
      <c r="K51" s="2"/>
      <c r="L51" s="2"/>
      <c r="M51" s="2"/>
      <c r="N51" s="2"/>
      <c r="O51" s="2"/>
      <c r="P51" s="2"/>
      <c r="Q51" s="2"/>
      <c r="R51" s="2"/>
      <c r="S51" s="2"/>
      <c r="T51" s="2"/>
      <c r="U51" s="2"/>
    </row>
    <row r="52" spans="1:21" ht="29.4" customHeight="1" x14ac:dyDescent="0.25">
      <c r="A52" s="26" t="s">
        <v>86</v>
      </c>
      <c r="B52" s="26"/>
      <c r="C52" s="208" t="s">
        <v>304</v>
      </c>
      <c r="D52" s="208"/>
      <c r="E52" s="208"/>
      <c r="F52" s="208"/>
      <c r="G52" s="208"/>
      <c r="H52" s="208"/>
      <c r="I52" s="208"/>
      <c r="J52" s="208"/>
      <c r="K52" s="208"/>
      <c r="L52" s="208"/>
      <c r="M52" s="208"/>
      <c r="N52" s="208"/>
      <c r="O52" s="208"/>
      <c r="P52" s="208"/>
      <c r="Q52" s="208"/>
      <c r="R52" s="208"/>
      <c r="S52" s="208"/>
      <c r="T52" s="208"/>
      <c r="U52" s="208"/>
    </row>
    <row r="53" spans="1:21" ht="16.5" customHeight="1" x14ac:dyDescent="0.25">
      <c r="A53" s="26" t="s">
        <v>87</v>
      </c>
      <c r="B53" s="26"/>
      <c r="C53" s="208" t="s">
        <v>305</v>
      </c>
      <c r="D53" s="208"/>
      <c r="E53" s="208"/>
      <c r="F53" s="208"/>
      <c r="G53" s="208"/>
      <c r="H53" s="208"/>
      <c r="I53" s="208"/>
      <c r="J53" s="208"/>
      <c r="K53" s="208"/>
      <c r="L53" s="208"/>
      <c r="M53" s="208"/>
      <c r="N53" s="208"/>
      <c r="O53" s="208"/>
      <c r="P53" s="208"/>
      <c r="Q53" s="208"/>
      <c r="R53" s="208"/>
      <c r="S53" s="208"/>
      <c r="T53" s="208"/>
      <c r="U53" s="208"/>
    </row>
    <row r="54" spans="1:21" ht="16.5" customHeight="1" x14ac:dyDescent="0.25">
      <c r="A54" s="26" t="s">
        <v>88</v>
      </c>
      <c r="B54" s="26"/>
      <c r="C54" s="208" t="s">
        <v>306</v>
      </c>
      <c r="D54" s="208"/>
      <c r="E54" s="208"/>
      <c r="F54" s="208"/>
      <c r="G54" s="208"/>
      <c r="H54" s="208"/>
      <c r="I54" s="208"/>
      <c r="J54" s="208"/>
      <c r="K54" s="208"/>
      <c r="L54" s="208"/>
      <c r="M54" s="208"/>
      <c r="N54" s="208"/>
      <c r="O54" s="208"/>
      <c r="P54" s="208"/>
      <c r="Q54" s="208"/>
      <c r="R54" s="208"/>
      <c r="S54" s="208"/>
      <c r="T54" s="208"/>
      <c r="U54" s="208"/>
    </row>
    <row r="55" spans="1:21" ht="29.4" customHeight="1" x14ac:dyDescent="0.25">
      <c r="A55" s="26" t="s">
        <v>89</v>
      </c>
      <c r="B55" s="26"/>
      <c r="C55" s="208" t="s">
        <v>308</v>
      </c>
      <c r="D55" s="208"/>
      <c r="E55" s="208"/>
      <c r="F55" s="208"/>
      <c r="G55" s="208"/>
      <c r="H55" s="208"/>
      <c r="I55" s="208"/>
      <c r="J55" s="208"/>
      <c r="K55" s="208"/>
      <c r="L55" s="208"/>
      <c r="M55" s="208"/>
      <c r="N55" s="208"/>
      <c r="O55" s="208"/>
      <c r="P55" s="208"/>
      <c r="Q55" s="208"/>
      <c r="R55" s="208"/>
      <c r="S55" s="208"/>
      <c r="T55" s="208"/>
      <c r="U55" s="208"/>
    </row>
    <row r="56" spans="1:21" ht="16.5" customHeight="1" x14ac:dyDescent="0.25">
      <c r="A56" s="26" t="s">
        <v>90</v>
      </c>
      <c r="B56" s="26"/>
      <c r="C56" s="208" t="s">
        <v>328</v>
      </c>
      <c r="D56" s="208"/>
      <c r="E56" s="208"/>
      <c r="F56" s="208"/>
      <c r="G56" s="208"/>
      <c r="H56" s="208"/>
      <c r="I56" s="208"/>
      <c r="J56" s="208"/>
      <c r="K56" s="208"/>
      <c r="L56" s="208"/>
      <c r="M56" s="208"/>
      <c r="N56" s="208"/>
      <c r="O56" s="208"/>
      <c r="P56" s="208"/>
      <c r="Q56" s="208"/>
      <c r="R56" s="208"/>
      <c r="S56" s="208"/>
      <c r="T56" s="208"/>
      <c r="U56" s="208"/>
    </row>
    <row r="57" spans="1:21" ht="29.4" customHeight="1" x14ac:dyDescent="0.25">
      <c r="A57" s="26" t="s">
        <v>91</v>
      </c>
      <c r="B57" s="26"/>
      <c r="C57" s="208" t="s">
        <v>329</v>
      </c>
      <c r="D57" s="208"/>
      <c r="E57" s="208"/>
      <c r="F57" s="208"/>
      <c r="G57" s="208"/>
      <c r="H57" s="208"/>
      <c r="I57" s="208"/>
      <c r="J57" s="208"/>
      <c r="K57" s="208"/>
      <c r="L57" s="208"/>
      <c r="M57" s="208"/>
      <c r="N57" s="208"/>
      <c r="O57" s="208"/>
      <c r="P57" s="208"/>
      <c r="Q57" s="208"/>
      <c r="R57" s="208"/>
      <c r="S57" s="208"/>
      <c r="T57" s="208"/>
      <c r="U57" s="208"/>
    </row>
    <row r="58" spans="1:21" ht="16.5" customHeight="1" x14ac:dyDescent="0.25">
      <c r="A58" s="26" t="s">
        <v>92</v>
      </c>
      <c r="B58" s="26"/>
      <c r="C58" s="208" t="s">
        <v>330</v>
      </c>
      <c r="D58" s="208"/>
      <c r="E58" s="208"/>
      <c r="F58" s="208"/>
      <c r="G58" s="208"/>
      <c r="H58" s="208"/>
      <c r="I58" s="208"/>
      <c r="J58" s="208"/>
      <c r="K58" s="208"/>
      <c r="L58" s="208"/>
      <c r="M58" s="208"/>
      <c r="N58" s="208"/>
      <c r="O58" s="208"/>
      <c r="P58" s="208"/>
      <c r="Q58" s="208"/>
      <c r="R58" s="208"/>
      <c r="S58" s="208"/>
      <c r="T58" s="208"/>
      <c r="U58" s="208"/>
    </row>
    <row r="59" spans="1:21" ht="4.5" customHeight="1" x14ac:dyDescent="0.25"/>
    <row r="60" spans="1:21" ht="29.4" customHeight="1" x14ac:dyDescent="0.25">
      <c r="A60" s="28" t="s">
        <v>113</v>
      </c>
      <c r="B60" s="26"/>
      <c r="C60" s="26"/>
      <c r="D60" s="26"/>
      <c r="E60" s="208" t="s">
        <v>331</v>
      </c>
      <c r="F60" s="208"/>
      <c r="G60" s="208"/>
      <c r="H60" s="208"/>
      <c r="I60" s="208"/>
      <c r="J60" s="208"/>
      <c r="K60" s="208"/>
      <c r="L60" s="208"/>
      <c r="M60" s="208"/>
      <c r="N60" s="208"/>
      <c r="O60" s="208"/>
      <c r="P60" s="208"/>
      <c r="Q60" s="208"/>
      <c r="R60" s="208"/>
      <c r="S60" s="208"/>
      <c r="T60" s="208"/>
      <c r="U60" s="208"/>
    </row>
  </sheetData>
  <mergeCells count="9">
    <mergeCell ref="C56:U56"/>
    <mergeCell ref="C57:U57"/>
    <mergeCell ref="C58:U58"/>
    <mergeCell ref="E60:U60"/>
    <mergeCell ref="K1:U1"/>
    <mergeCell ref="C52:U52"/>
    <mergeCell ref="C53:U53"/>
    <mergeCell ref="C54:U54"/>
    <mergeCell ref="C55:U55"/>
  </mergeCells>
  <pageMargins left="0.7" right="0.7" top="0.75" bottom="0.75" header="0.3" footer="0.3"/>
  <pageSetup paperSize="9" fitToHeight="0" orientation="landscape" horizontalDpi="300" verticalDpi="300"/>
  <headerFooter scaleWithDoc="0" alignWithMargins="0">
    <oddHeader>&amp;C&amp;"Arial"&amp;8TABLE 6A.9</oddHeader>
    <oddFooter>&amp;L&amp;"Arial"&amp;8REPORT ON
GOVERNMENT
SERVICES 202106&amp;R&amp;"Arial"&amp;8POLICE
SERVICES
PAGE &amp;B&amp;P&amp;B</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115"/>
  <sheetViews>
    <sheetView showGridLines="0" workbookViewId="0"/>
  </sheetViews>
  <sheetFormatPr defaultColWidth="10.90625" defaultRowHeight="12.5" x14ac:dyDescent="0.25"/>
  <cols>
    <col min="1" max="10" width="1.90625" customWidth="1"/>
    <col min="11" max="11" width="5.90625" customWidth="1"/>
    <col min="12" max="12" width="5.453125" customWidth="1"/>
    <col min="13" max="13" width="8.453125" customWidth="1"/>
    <col min="14" max="14" width="8.54296875" customWidth="1"/>
    <col min="15" max="15" width="8.453125" customWidth="1"/>
    <col min="16" max="16" width="8.54296875" customWidth="1"/>
    <col min="17" max="17" width="8.453125" customWidth="1"/>
    <col min="18" max="18" width="8.54296875" customWidth="1"/>
    <col min="19" max="19" width="8.453125" customWidth="1"/>
    <col min="20" max="20" width="8.54296875" customWidth="1"/>
    <col min="21" max="21" width="8.453125" customWidth="1"/>
    <col min="22" max="22" width="8.54296875" customWidth="1"/>
    <col min="23" max="23" width="8.453125" customWidth="1"/>
    <col min="24" max="24" width="8.54296875" customWidth="1"/>
    <col min="25" max="25" width="8.453125" customWidth="1"/>
    <col min="26" max="26" width="8.54296875" customWidth="1"/>
    <col min="27" max="27" width="8.453125" customWidth="1"/>
    <col min="28" max="28" width="8.54296875" customWidth="1"/>
    <col min="29" max="29" width="8.453125" customWidth="1"/>
    <col min="30" max="30" width="8.54296875" customWidth="1"/>
  </cols>
  <sheetData>
    <row r="1" spans="1:30" ht="17.399999999999999" customHeight="1" x14ac:dyDescent="0.25">
      <c r="A1" s="8" t="s">
        <v>332</v>
      </c>
      <c r="B1" s="8"/>
      <c r="C1" s="8"/>
      <c r="D1" s="8"/>
      <c r="E1" s="8"/>
      <c r="F1" s="8"/>
      <c r="G1" s="8"/>
      <c r="H1" s="8"/>
      <c r="I1" s="8"/>
      <c r="J1" s="8"/>
      <c r="K1" s="213" t="s">
        <v>333</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334</v>
      </c>
      <c r="N2" s="217"/>
      <c r="O2" s="216" t="s">
        <v>335</v>
      </c>
      <c r="P2" s="217"/>
      <c r="Q2" s="216" t="s">
        <v>336</v>
      </c>
      <c r="R2" s="217"/>
      <c r="S2" s="216" t="s">
        <v>337</v>
      </c>
      <c r="T2" s="217"/>
      <c r="U2" s="216" t="s">
        <v>338</v>
      </c>
      <c r="V2" s="217"/>
      <c r="W2" s="216" t="s">
        <v>339</v>
      </c>
      <c r="X2" s="217"/>
      <c r="Y2" s="216" t="s">
        <v>340</v>
      </c>
      <c r="Z2" s="217"/>
      <c r="AA2" s="216" t="s">
        <v>341</v>
      </c>
      <c r="AB2" s="217"/>
      <c r="AC2" s="216" t="s">
        <v>342</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343</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344</v>
      </c>
      <c r="D5" s="7"/>
      <c r="E5" s="7"/>
      <c r="F5" s="7"/>
      <c r="G5" s="7"/>
      <c r="H5" s="7"/>
      <c r="I5" s="7"/>
      <c r="J5" s="7"/>
      <c r="K5" s="7"/>
      <c r="L5" s="9" t="s">
        <v>147</v>
      </c>
      <c r="M5" s="102">
        <v>147</v>
      </c>
      <c r="N5" s="105">
        <v>25.6</v>
      </c>
      <c r="O5" s="100">
        <v>98.6</v>
      </c>
      <c r="P5" s="105">
        <v>20.7</v>
      </c>
      <c r="Q5" s="102">
        <v>107.3</v>
      </c>
      <c r="R5" s="105">
        <v>15.1</v>
      </c>
      <c r="S5" s="100">
        <v>61.7</v>
      </c>
      <c r="T5" s="105">
        <v>14.6</v>
      </c>
      <c r="U5" s="100">
        <v>29.5</v>
      </c>
      <c r="V5" s="98">
        <v>6</v>
      </c>
      <c r="W5" s="100">
        <v>10.6</v>
      </c>
      <c r="X5" s="98">
        <v>3.1</v>
      </c>
      <c r="Y5" s="93">
        <v>5.8</v>
      </c>
      <c r="Z5" s="98">
        <v>3.2</v>
      </c>
      <c r="AA5" s="95">
        <v>3.4</v>
      </c>
      <c r="AB5" s="98">
        <v>1.4</v>
      </c>
      <c r="AC5" s="102">
        <v>467.8</v>
      </c>
      <c r="AD5" s="105">
        <v>34.799999999999997</v>
      </c>
    </row>
    <row r="6" spans="1:30" ht="16.5" customHeight="1" x14ac:dyDescent="0.25">
      <c r="A6" s="7"/>
      <c r="B6" s="7"/>
      <c r="C6" s="7" t="s">
        <v>345</v>
      </c>
      <c r="D6" s="7"/>
      <c r="E6" s="7"/>
      <c r="F6" s="7"/>
      <c r="G6" s="7"/>
      <c r="H6" s="7"/>
      <c r="I6" s="7"/>
      <c r="J6" s="7"/>
      <c r="K6" s="7"/>
      <c r="L6" s="9" t="s">
        <v>147</v>
      </c>
      <c r="M6" s="102">
        <v>132.30000000000001</v>
      </c>
      <c r="N6" s="105">
        <v>19.2</v>
      </c>
      <c r="O6" s="102">
        <v>123.1</v>
      </c>
      <c r="P6" s="105">
        <v>15.9</v>
      </c>
      <c r="Q6" s="102">
        <v>110.6</v>
      </c>
      <c r="R6" s="105">
        <v>18.600000000000001</v>
      </c>
      <c r="S6" s="100">
        <v>67.2</v>
      </c>
      <c r="T6" s="105">
        <v>14.1</v>
      </c>
      <c r="U6" s="100">
        <v>31.1</v>
      </c>
      <c r="V6" s="98">
        <v>8.4</v>
      </c>
      <c r="W6" s="100">
        <v>14.2</v>
      </c>
      <c r="X6" s="98">
        <v>4.2</v>
      </c>
      <c r="Y6" s="95">
        <v>8.6999999999999993</v>
      </c>
      <c r="Z6" s="98">
        <v>4</v>
      </c>
      <c r="AA6" s="95">
        <v>6.3</v>
      </c>
      <c r="AB6" s="98">
        <v>2.5</v>
      </c>
      <c r="AC6" s="102">
        <v>492.9</v>
      </c>
      <c r="AD6" s="105">
        <v>36.700000000000003</v>
      </c>
    </row>
    <row r="7" spans="1:30" ht="16.5" customHeight="1" x14ac:dyDescent="0.25">
      <c r="A7" s="7"/>
      <c r="B7" s="7"/>
      <c r="C7" s="7" t="s">
        <v>346</v>
      </c>
      <c r="D7" s="7"/>
      <c r="E7" s="7"/>
      <c r="F7" s="7"/>
      <c r="G7" s="7"/>
      <c r="H7" s="7"/>
      <c r="I7" s="7"/>
      <c r="J7" s="7"/>
      <c r="K7" s="7"/>
      <c r="L7" s="9" t="s">
        <v>147</v>
      </c>
      <c r="M7" s="96" t="s">
        <v>347</v>
      </c>
      <c r="N7" s="7"/>
      <c r="O7" s="96" t="s">
        <v>347</v>
      </c>
      <c r="P7" s="7"/>
      <c r="Q7" s="96" t="s">
        <v>347</v>
      </c>
      <c r="R7" s="7"/>
      <c r="S7" s="96" t="s">
        <v>347</v>
      </c>
      <c r="T7" s="7"/>
      <c r="U7" s="96" t="s">
        <v>347</v>
      </c>
      <c r="V7" s="7"/>
      <c r="W7" s="96" t="s">
        <v>347</v>
      </c>
      <c r="X7" s="7"/>
      <c r="Y7" s="96" t="s">
        <v>347</v>
      </c>
      <c r="Z7" s="7"/>
      <c r="AA7" s="96" t="s">
        <v>347</v>
      </c>
      <c r="AB7" s="7"/>
      <c r="AC7" s="100">
        <v>69.099999999999994</v>
      </c>
      <c r="AD7" s="105">
        <v>16.5</v>
      </c>
    </row>
    <row r="8" spans="1:30" ht="16.5" customHeight="1" x14ac:dyDescent="0.25">
      <c r="A8" s="7"/>
      <c r="B8" s="7"/>
      <c r="C8" s="7" t="s">
        <v>348</v>
      </c>
      <c r="D8" s="7"/>
      <c r="E8" s="7"/>
      <c r="F8" s="7"/>
      <c r="G8" s="7"/>
      <c r="H8" s="7"/>
      <c r="I8" s="7"/>
      <c r="J8" s="7"/>
      <c r="K8" s="7"/>
      <c r="L8" s="9" t="s">
        <v>147</v>
      </c>
      <c r="M8" s="96" t="s">
        <v>347</v>
      </c>
      <c r="N8" s="7"/>
      <c r="O8" s="96" t="s">
        <v>347</v>
      </c>
      <c r="P8" s="7"/>
      <c r="Q8" s="96" t="s">
        <v>347</v>
      </c>
      <c r="R8" s="7"/>
      <c r="S8" s="96" t="s">
        <v>347</v>
      </c>
      <c r="T8" s="7"/>
      <c r="U8" s="96" t="s">
        <v>347</v>
      </c>
      <c r="V8" s="7"/>
      <c r="W8" s="96" t="s">
        <v>347</v>
      </c>
      <c r="X8" s="7"/>
      <c r="Y8" s="96" t="s">
        <v>347</v>
      </c>
      <c r="Z8" s="7"/>
      <c r="AA8" s="96" t="s">
        <v>347</v>
      </c>
      <c r="AB8" s="7"/>
      <c r="AC8" s="100">
        <v>62.7</v>
      </c>
      <c r="AD8" s="105">
        <v>15.2</v>
      </c>
    </row>
    <row r="9" spans="1:30" ht="16.5" customHeight="1" x14ac:dyDescent="0.25">
      <c r="A9" s="7"/>
      <c r="B9" s="7" t="s">
        <v>349</v>
      </c>
      <c r="C9" s="7"/>
      <c r="D9" s="7"/>
      <c r="E9" s="7"/>
      <c r="F9" s="7"/>
      <c r="G9" s="7"/>
      <c r="H9" s="7"/>
      <c r="I9" s="7"/>
      <c r="J9" s="7"/>
      <c r="K9" s="7"/>
      <c r="L9" s="9"/>
      <c r="M9" s="10"/>
      <c r="N9" s="7"/>
      <c r="O9" s="10"/>
      <c r="P9" s="7"/>
      <c r="Q9" s="10"/>
      <c r="R9" s="7"/>
      <c r="S9" s="10"/>
      <c r="T9" s="7"/>
      <c r="U9" s="10"/>
      <c r="V9" s="7"/>
      <c r="W9" s="10"/>
      <c r="X9" s="7"/>
      <c r="Y9" s="10"/>
      <c r="Z9" s="7"/>
      <c r="AA9" s="10"/>
      <c r="AB9" s="7"/>
      <c r="AC9" s="10"/>
      <c r="AD9" s="7"/>
    </row>
    <row r="10" spans="1:30" ht="16.5" customHeight="1" x14ac:dyDescent="0.25">
      <c r="A10" s="7"/>
      <c r="B10" s="7"/>
      <c r="C10" s="7" t="s">
        <v>344</v>
      </c>
      <c r="D10" s="7"/>
      <c r="E10" s="7"/>
      <c r="F10" s="7"/>
      <c r="G10" s="7"/>
      <c r="H10" s="7"/>
      <c r="I10" s="7"/>
      <c r="J10" s="7"/>
      <c r="K10" s="7"/>
      <c r="L10" s="9" t="s">
        <v>137</v>
      </c>
      <c r="M10" s="101">
        <v>2277.9</v>
      </c>
      <c r="N10" s="104">
        <v>397.4</v>
      </c>
      <c r="O10" s="101">
        <v>1850.7</v>
      </c>
      <c r="P10" s="104">
        <v>388.1</v>
      </c>
      <c r="Q10" s="101">
        <v>2679.8</v>
      </c>
      <c r="R10" s="104">
        <v>378.2</v>
      </c>
      <c r="S10" s="101">
        <v>3014.5</v>
      </c>
      <c r="T10" s="104">
        <v>714.9</v>
      </c>
      <c r="U10" s="101">
        <v>2094</v>
      </c>
      <c r="V10" s="104">
        <v>426.8</v>
      </c>
      <c r="W10" s="101">
        <v>2445.1999999999998</v>
      </c>
      <c r="X10" s="104">
        <v>704.5</v>
      </c>
      <c r="Y10" s="94">
        <v>1767.8</v>
      </c>
      <c r="Z10" s="104">
        <v>970.1</v>
      </c>
      <c r="AA10" s="101">
        <v>2354.6</v>
      </c>
      <c r="AB10" s="104">
        <v>959.9</v>
      </c>
      <c r="AC10" s="101">
        <v>2322.1</v>
      </c>
      <c r="AD10" s="104">
        <v>172.9</v>
      </c>
    </row>
    <row r="11" spans="1:30" ht="16.5" customHeight="1" x14ac:dyDescent="0.25">
      <c r="A11" s="7"/>
      <c r="B11" s="7"/>
      <c r="C11" s="7" t="s">
        <v>345</v>
      </c>
      <c r="D11" s="7"/>
      <c r="E11" s="7"/>
      <c r="F11" s="7"/>
      <c r="G11" s="7"/>
      <c r="H11" s="7"/>
      <c r="I11" s="7"/>
      <c r="J11" s="7"/>
      <c r="K11" s="7"/>
      <c r="L11" s="9" t="s">
        <v>137</v>
      </c>
      <c r="M11" s="101">
        <v>2050.1</v>
      </c>
      <c r="N11" s="104">
        <v>297.39999999999998</v>
      </c>
      <c r="O11" s="101">
        <v>2310.6</v>
      </c>
      <c r="P11" s="104">
        <v>298.89999999999998</v>
      </c>
      <c r="Q11" s="101">
        <v>2762.2</v>
      </c>
      <c r="R11" s="104">
        <v>465.6</v>
      </c>
      <c r="S11" s="101">
        <v>3283.2</v>
      </c>
      <c r="T11" s="104">
        <v>688.5</v>
      </c>
      <c r="U11" s="101">
        <v>2207.6</v>
      </c>
      <c r="V11" s="104">
        <v>597.1</v>
      </c>
      <c r="W11" s="101">
        <v>3275.7</v>
      </c>
      <c r="X11" s="104">
        <v>969.5</v>
      </c>
      <c r="Y11" s="101">
        <v>2651.6</v>
      </c>
      <c r="Z11" s="99">
        <v>1210.9000000000001</v>
      </c>
      <c r="AA11" s="101">
        <v>4362.8999999999996</v>
      </c>
      <c r="AB11" s="99">
        <v>1710.2</v>
      </c>
      <c r="AC11" s="101">
        <v>2446.6999999999998</v>
      </c>
      <c r="AD11" s="104">
        <v>182.2</v>
      </c>
    </row>
    <row r="12" spans="1:30" ht="16.5" customHeight="1" x14ac:dyDescent="0.25">
      <c r="A12" s="7"/>
      <c r="B12" s="7"/>
      <c r="C12" s="7" t="s">
        <v>346</v>
      </c>
      <c r="D12" s="7"/>
      <c r="E12" s="7"/>
      <c r="F12" s="7"/>
      <c r="G12" s="7"/>
      <c r="H12" s="7"/>
      <c r="I12" s="7"/>
      <c r="J12" s="7"/>
      <c r="K12" s="7"/>
      <c r="L12" s="9" t="s">
        <v>137</v>
      </c>
      <c r="M12" s="96" t="s">
        <v>347</v>
      </c>
      <c r="N12" s="7"/>
      <c r="O12" s="96" t="s">
        <v>347</v>
      </c>
      <c r="P12" s="7"/>
      <c r="Q12" s="96" t="s">
        <v>347</v>
      </c>
      <c r="R12" s="7"/>
      <c r="S12" s="96" t="s">
        <v>347</v>
      </c>
      <c r="T12" s="7"/>
      <c r="U12" s="96" t="s">
        <v>347</v>
      </c>
      <c r="V12" s="7"/>
      <c r="W12" s="96" t="s">
        <v>347</v>
      </c>
      <c r="X12" s="7"/>
      <c r="Y12" s="96" t="s">
        <v>347</v>
      </c>
      <c r="Z12" s="7"/>
      <c r="AA12" s="96" t="s">
        <v>347</v>
      </c>
      <c r="AB12" s="7"/>
      <c r="AC12" s="102">
        <v>343</v>
      </c>
      <c r="AD12" s="105">
        <v>82</v>
      </c>
    </row>
    <row r="13" spans="1:30" ht="16.5" customHeight="1" x14ac:dyDescent="0.25">
      <c r="A13" s="7"/>
      <c r="B13" s="7"/>
      <c r="C13" s="7" t="s">
        <v>348</v>
      </c>
      <c r="D13" s="7"/>
      <c r="E13" s="7"/>
      <c r="F13" s="7"/>
      <c r="G13" s="7"/>
      <c r="H13" s="7"/>
      <c r="I13" s="7"/>
      <c r="J13" s="7"/>
      <c r="K13" s="7"/>
      <c r="L13" s="9" t="s">
        <v>137</v>
      </c>
      <c r="M13" s="96" t="s">
        <v>347</v>
      </c>
      <c r="N13" s="7"/>
      <c r="O13" s="96" t="s">
        <v>347</v>
      </c>
      <c r="P13" s="7"/>
      <c r="Q13" s="96" t="s">
        <v>347</v>
      </c>
      <c r="R13" s="7"/>
      <c r="S13" s="96" t="s">
        <v>347</v>
      </c>
      <c r="T13" s="7"/>
      <c r="U13" s="96" t="s">
        <v>347</v>
      </c>
      <c r="V13" s="7"/>
      <c r="W13" s="96" t="s">
        <v>347</v>
      </c>
      <c r="X13" s="7"/>
      <c r="Y13" s="96" t="s">
        <v>347</v>
      </c>
      <c r="Z13" s="7"/>
      <c r="AA13" s="96" t="s">
        <v>347</v>
      </c>
      <c r="AB13" s="7"/>
      <c r="AC13" s="102">
        <v>325.10000000000002</v>
      </c>
      <c r="AD13" s="105">
        <v>79</v>
      </c>
    </row>
    <row r="14" spans="1:30" ht="16.5" customHeight="1" x14ac:dyDescent="0.25">
      <c r="A14" s="7" t="s">
        <v>79</v>
      </c>
      <c r="B14" s="7"/>
      <c r="C14" s="7"/>
      <c r="D14" s="7"/>
      <c r="E14" s="7"/>
      <c r="F14" s="7"/>
      <c r="G14" s="7"/>
      <c r="H14" s="7"/>
      <c r="I14" s="7"/>
      <c r="J14" s="7"/>
      <c r="K14" s="7"/>
      <c r="L14" s="9"/>
      <c r="M14" s="10"/>
      <c r="N14" s="7"/>
      <c r="O14" s="10"/>
      <c r="P14" s="7"/>
      <c r="Q14" s="10"/>
      <c r="R14" s="7"/>
      <c r="S14" s="10"/>
      <c r="T14" s="7"/>
      <c r="U14" s="10"/>
      <c r="V14" s="7"/>
      <c r="W14" s="10"/>
      <c r="X14" s="7"/>
      <c r="Y14" s="10"/>
      <c r="Z14" s="7"/>
      <c r="AA14" s="10"/>
      <c r="AB14" s="7"/>
      <c r="AC14" s="10"/>
      <c r="AD14" s="7"/>
    </row>
    <row r="15" spans="1:30" ht="16.5" customHeight="1" x14ac:dyDescent="0.25">
      <c r="A15" s="7"/>
      <c r="B15" s="7" t="s">
        <v>343</v>
      </c>
      <c r="C15" s="7"/>
      <c r="D15" s="7"/>
      <c r="E15" s="7"/>
      <c r="F15" s="7"/>
      <c r="G15" s="7"/>
      <c r="H15" s="7"/>
      <c r="I15" s="7"/>
      <c r="J15" s="7"/>
      <c r="K15" s="7"/>
      <c r="L15" s="9"/>
      <c r="M15" s="10"/>
      <c r="N15" s="7"/>
      <c r="O15" s="10"/>
      <c r="P15" s="7"/>
      <c r="Q15" s="10"/>
      <c r="R15" s="7"/>
      <c r="S15" s="10"/>
      <c r="T15" s="7"/>
      <c r="U15" s="10"/>
      <c r="V15" s="7"/>
      <c r="W15" s="10"/>
      <c r="X15" s="7"/>
      <c r="Y15" s="10"/>
      <c r="Z15" s="7"/>
      <c r="AA15" s="10"/>
      <c r="AB15" s="7"/>
      <c r="AC15" s="10"/>
      <c r="AD15" s="7"/>
    </row>
    <row r="16" spans="1:30" ht="16.5" customHeight="1" x14ac:dyDescent="0.25">
      <c r="A16" s="7"/>
      <c r="B16" s="7"/>
      <c r="C16" s="7" t="s">
        <v>344</v>
      </c>
      <c r="D16" s="7"/>
      <c r="E16" s="7"/>
      <c r="F16" s="7"/>
      <c r="G16" s="7"/>
      <c r="H16" s="7"/>
      <c r="I16" s="7"/>
      <c r="J16" s="7"/>
      <c r="K16" s="7"/>
      <c r="L16" s="9" t="s">
        <v>147</v>
      </c>
      <c r="M16" s="102">
        <v>139.9</v>
      </c>
      <c r="N16" s="105">
        <v>26.3</v>
      </c>
      <c r="O16" s="102">
        <v>126.3</v>
      </c>
      <c r="P16" s="105">
        <v>21.8</v>
      </c>
      <c r="Q16" s="100">
        <v>93</v>
      </c>
      <c r="R16" s="105">
        <v>18.8</v>
      </c>
      <c r="S16" s="100">
        <v>50.5</v>
      </c>
      <c r="T16" s="105">
        <v>14.2</v>
      </c>
      <c r="U16" s="100">
        <v>32.5</v>
      </c>
      <c r="V16" s="98">
        <v>9.5</v>
      </c>
      <c r="W16" s="100">
        <v>11.3</v>
      </c>
      <c r="X16" s="98">
        <v>3.5</v>
      </c>
      <c r="Y16" s="93">
        <v>6.9</v>
      </c>
      <c r="Z16" s="98">
        <v>3.7</v>
      </c>
      <c r="AA16" s="95">
        <v>7.3</v>
      </c>
      <c r="AB16" s="98">
        <v>3.4</v>
      </c>
      <c r="AC16" s="102">
        <v>468.2</v>
      </c>
      <c r="AD16" s="105">
        <v>47.7</v>
      </c>
    </row>
    <row r="17" spans="1:30" ht="16.5" customHeight="1" x14ac:dyDescent="0.25">
      <c r="A17" s="7"/>
      <c r="B17" s="7"/>
      <c r="C17" s="7" t="s">
        <v>345</v>
      </c>
      <c r="D17" s="7"/>
      <c r="E17" s="7"/>
      <c r="F17" s="7"/>
      <c r="G17" s="7"/>
      <c r="H17" s="7"/>
      <c r="I17" s="7"/>
      <c r="J17" s="7"/>
      <c r="K17" s="7"/>
      <c r="L17" s="9" t="s">
        <v>147</v>
      </c>
      <c r="M17" s="102">
        <v>165.8</v>
      </c>
      <c r="N17" s="105">
        <v>23.1</v>
      </c>
      <c r="O17" s="102">
        <v>148.30000000000001</v>
      </c>
      <c r="P17" s="105">
        <v>24.4</v>
      </c>
      <c r="Q17" s="102">
        <v>108.8</v>
      </c>
      <c r="R17" s="105">
        <v>22.2</v>
      </c>
      <c r="S17" s="100">
        <v>56.5</v>
      </c>
      <c r="T17" s="105">
        <v>13.5</v>
      </c>
      <c r="U17" s="100">
        <v>36.200000000000003</v>
      </c>
      <c r="V17" s="98">
        <v>8.4</v>
      </c>
      <c r="W17" s="100">
        <v>16</v>
      </c>
      <c r="X17" s="98">
        <v>3.3</v>
      </c>
      <c r="Y17" s="93">
        <v>6.2</v>
      </c>
      <c r="Z17" s="98">
        <v>3.2</v>
      </c>
      <c r="AA17" s="95">
        <v>6.4</v>
      </c>
      <c r="AB17" s="98">
        <v>2.9</v>
      </c>
      <c r="AC17" s="102">
        <v>546.5</v>
      </c>
      <c r="AD17" s="105">
        <v>47.1</v>
      </c>
    </row>
    <row r="18" spans="1:30" ht="16.5" customHeight="1" x14ac:dyDescent="0.25">
      <c r="A18" s="7"/>
      <c r="B18" s="7"/>
      <c r="C18" s="7" t="s">
        <v>346</v>
      </c>
      <c r="D18" s="7"/>
      <c r="E18" s="7"/>
      <c r="F18" s="7"/>
      <c r="G18" s="7"/>
      <c r="H18" s="7"/>
      <c r="I18" s="7"/>
      <c r="J18" s="7"/>
      <c r="K18" s="7"/>
      <c r="L18" s="9" t="s">
        <v>147</v>
      </c>
      <c r="M18" s="96" t="s">
        <v>347</v>
      </c>
      <c r="N18" s="7"/>
      <c r="O18" s="96" t="s">
        <v>347</v>
      </c>
      <c r="P18" s="7"/>
      <c r="Q18" s="96" t="s">
        <v>347</v>
      </c>
      <c r="R18" s="7"/>
      <c r="S18" s="96" t="s">
        <v>347</v>
      </c>
      <c r="T18" s="7"/>
      <c r="U18" s="96" t="s">
        <v>347</v>
      </c>
      <c r="V18" s="7"/>
      <c r="W18" s="96" t="s">
        <v>347</v>
      </c>
      <c r="X18" s="7"/>
      <c r="Y18" s="96" t="s">
        <v>347</v>
      </c>
      <c r="Z18" s="7"/>
      <c r="AA18" s="96" t="s">
        <v>347</v>
      </c>
      <c r="AB18" s="7"/>
      <c r="AC18" s="100">
        <v>73.400000000000006</v>
      </c>
      <c r="AD18" s="105">
        <v>15.5</v>
      </c>
    </row>
    <row r="19" spans="1:30" ht="16.5" customHeight="1" x14ac:dyDescent="0.25">
      <c r="A19" s="7"/>
      <c r="B19" s="7"/>
      <c r="C19" s="7" t="s">
        <v>348</v>
      </c>
      <c r="D19" s="7"/>
      <c r="E19" s="7"/>
      <c r="F19" s="7"/>
      <c r="G19" s="7"/>
      <c r="H19" s="7"/>
      <c r="I19" s="7"/>
      <c r="J19" s="7"/>
      <c r="K19" s="7"/>
      <c r="L19" s="9" t="s">
        <v>147</v>
      </c>
      <c r="M19" s="96" t="s">
        <v>347</v>
      </c>
      <c r="N19" s="7"/>
      <c r="O19" s="96" t="s">
        <v>347</v>
      </c>
      <c r="P19" s="7"/>
      <c r="Q19" s="96" t="s">
        <v>347</v>
      </c>
      <c r="R19" s="7"/>
      <c r="S19" s="96" t="s">
        <v>347</v>
      </c>
      <c r="T19" s="7"/>
      <c r="U19" s="96" t="s">
        <v>347</v>
      </c>
      <c r="V19" s="7"/>
      <c r="W19" s="96" t="s">
        <v>347</v>
      </c>
      <c r="X19" s="7"/>
      <c r="Y19" s="96" t="s">
        <v>347</v>
      </c>
      <c r="Z19" s="7"/>
      <c r="AA19" s="96" t="s">
        <v>347</v>
      </c>
      <c r="AB19" s="7"/>
      <c r="AC19" s="100">
        <v>78.3</v>
      </c>
      <c r="AD19" s="105">
        <v>17</v>
      </c>
    </row>
    <row r="20" spans="1:30" ht="16.5" customHeight="1" x14ac:dyDescent="0.25">
      <c r="A20" s="7"/>
      <c r="B20" s="7" t="s">
        <v>349</v>
      </c>
      <c r="C20" s="7"/>
      <c r="D20" s="7"/>
      <c r="E20" s="7"/>
      <c r="F20" s="7"/>
      <c r="G20" s="7"/>
      <c r="H20" s="7"/>
      <c r="I20" s="7"/>
      <c r="J20" s="7"/>
      <c r="K20" s="7"/>
      <c r="L20" s="9"/>
      <c r="M20" s="10"/>
      <c r="N20" s="7"/>
      <c r="O20" s="10"/>
      <c r="P20" s="7"/>
      <c r="Q20" s="10"/>
      <c r="R20" s="7"/>
      <c r="S20" s="10"/>
      <c r="T20" s="7"/>
      <c r="U20" s="10"/>
      <c r="V20" s="7"/>
      <c r="W20" s="10"/>
      <c r="X20" s="7"/>
      <c r="Y20" s="10"/>
      <c r="Z20" s="7"/>
      <c r="AA20" s="10"/>
      <c r="AB20" s="7"/>
      <c r="AC20" s="10"/>
      <c r="AD20" s="7"/>
    </row>
    <row r="21" spans="1:30" ht="16.5" customHeight="1" x14ac:dyDescent="0.25">
      <c r="A21" s="7"/>
      <c r="B21" s="7"/>
      <c r="C21" s="7" t="s">
        <v>344</v>
      </c>
      <c r="D21" s="7"/>
      <c r="E21" s="7"/>
      <c r="F21" s="7"/>
      <c r="G21" s="7"/>
      <c r="H21" s="7"/>
      <c r="I21" s="7"/>
      <c r="J21" s="7"/>
      <c r="K21" s="7"/>
      <c r="L21" s="9" t="s">
        <v>137</v>
      </c>
      <c r="M21" s="101">
        <v>2193.1</v>
      </c>
      <c r="N21" s="104">
        <v>412.7</v>
      </c>
      <c r="O21" s="101">
        <v>2419.4</v>
      </c>
      <c r="P21" s="104">
        <v>417.3</v>
      </c>
      <c r="Q21" s="101">
        <v>2361.8000000000002</v>
      </c>
      <c r="R21" s="104">
        <v>476.8</v>
      </c>
      <c r="S21" s="101">
        <v>2497</v>
      </c>
      <c r="T21" s="104">
        <v>699.9</v>
      </c>
      <c r="U21" s="101">
        <v>2331.8000000000002</v>
      </c>
      <c r="V21" s="104">
        <v>681</v>
      </c>
      <c r="W21" s="101">
        <v>2640.8</v>
      </c>
      <c r="X21" s="104">
        <v>807.5</v>
      </c>
      <c r="Y21" s="94">
        <v>2123.6999999999998</v>
      </c>
      <c r="Z21" s="99">
        <v>1136.4000000000001</v>
      </c>
      <c r="AA21" s="101">
        <v>5017.2</v>
      </c>
      <c r="AB21" s="99">
        <v>2369.9</v>
      </c>
      <c r="AC21" s="101">
        <v>2359</v>
      </c>
      <c r="AD21" s="104">
        <v>240.4</v>
      </c>
    </row>
    <row r="22" spans="1:30" ht="16.5" customHeight="1" x14ac:dyDescent="0.25">
      <c r="A22" s="7"/>
      <c r="B22" s="7"/>
      <c r="C22" s="7" t="s">
        <v>345</v>
      </c>
      <c r="D22" s="7"/>
      <c r="E22" s="7"/>
      <c r="F22" s="7"/>
      <c r="G22" s="7"/>
      <c r="H22" s="7"/>
      <c r="I22" s="7"/>
      <c r="J22" s="7"/>
      <c r="K22" s="7"/>
      <c r="L22" s="9" t="s">
        <v>137</v>
      </c>
      <c r="M22" s="101">
        <v>2599.1</v>
      </c>
      <c r="N22" s="104">
        <v>361.7</v>
      </c>
      <c r="O22" s="101">
        <v>2840.8</v>
      </c>
      <c r="P22" s="104">
        <v>467.7</v>
      </c>
      <c r="Q22" s="101">
        <v>2763</v>
      </c>
      <c r="R22" s="104">
        <v>563.20000000000005</v>
      </c>
      <c r="S22" s="101">
        <v>2793.7</v>
      </c>
      <c r="T22" s="104">
        <v>668</v>
      </c>
      <c r="U22" s="101">
        <v>2597.1999999999998</v>
      </c>
      <c r="V22" s="104">
        <v>605.79999999999995</v>
      </c>
      <c r="W22" s="101">
        <v>3739.2</v>
      </c>
      <c r="X22" s="104">
        <v>776.9</v>
      </c>
      <c r="Y22" s="94">
        <v>1908.3</v>
      </c>
      <c r="Z22" s="104">
        <v>987.4</v>
      </c>
      <c r="AA22" s="101">
        <v>4398.6000000000004</v>
      </c>
      <c r="AB22" s="99">
        <v>2017.4</v>
      </c>
      <c r="AC22" s="101">
        <v>2753.5</v>
      </c>
      <c r="AD22" s="104">
        <v>237.5</v>
      </c>
    </row>
    <row r="23" spans="1:30" ht="16.5" customHeight="1" x14ac:dyDescent="0.25">
      <c r="A23" s="7"/>
      <c r="B23" s="7"/>
      <c r="C23" s="7" t="s">
        <v>346</v>
      </c>
      <c r="D23" s="7"/>
      <c r="E23" s="7"/>
      <c r="F23" s="7"/>
      <c r="G23" s="7"/>
      <c r="H23" s="7"/>
      <c r="I23" s="7"/>
      <c r="J23" s="7"/>
      <c r="K23" s="7"/>
      <c r="L23" s="9" t="s">
        <v>137</v>
      </c>
      <c r="M23" s="96" t="s">
        <v>347</v>
      </c>
      <c r="N23" s="7"/>
      <c r="O23" s="96" t="s">
        <v>347</v>
      </c>
      <c r="P23" s="7"/>
      <c r="Q23" s="96" t="s">
        <v>347</v>
      </c>
      <c r="R23" s="7"/>
      <c r="S23" s="96" t="s">
        <v>347</v>
      </c>
      <c r="T23" s="7"/>
      <c r="U23" s="96" t="s">
        <v>347</v>
      </c>
      <c r="V23" s="7"/>
      <c r="W23" s="96" t="s">
        <v>347</v>
      </c>
      <c r="X23" s="7"/>
      <c r="Y23" s="96" t="s">
        <v>347</v>
      </c>
      <c r="Z23" s="7"/>
      <c r="AA23" s="96" t="s">
        <v>347</v>
      </c>
      <c r="AB23" s="7"/>
      <c r="AC23" s="102">
        <v>369.8</v>
      </c>
      <c r="AD23" s="105">
        <v>78.3</v>
      </c>
    </row>
    <row r="24" spans="1:30" ht="16.5" customHeight="1" x14ac:dyDescent="0.25">
      <c r="A24" s="7"/>
      <c r="B24" s="7"/>
      <c r="C24" s="7" t="s">
        <v>348</v>
      </c>
      <c r="D24" s="7"/>
      <c r="E24" s="7"/>
      <c r="F24" s="7"/>
      <c r="G24" s="7"/>
      <c r="H24" s="7"/>
      <c r="I24" s="7"/>
      <c r="J24" s="7"/>
      <c r="K24" s="7"/>
      <c r="L24" s="9" t="s">
        <v>137</v>
      </c>
      <c r="M24" s="96" t="s">
        <v>347</v>
      </c>
      <c r="N24" s="7"/>
      <c r="O24" s="96" t="s">
        <v>347</v>
      </c>
      <c r="P24" s="7"/>
      <c r="Q24" s="96" t="s">
        <v>347</v>
      </c>
      <c r="R24" s="7"/>
      <c r="S24" s="96" t="s">
        <v>347</v>
      </c>
      <c r="T24" s="7"/>
      <c r="U24" s="96" t="s">
        <v>347</v>
      </c>
      <c r="V24" s="7"/>
      <c r="W24" s="96" t="s">
        <v>347</v>
      </c>
      <c r="X24" s="7"/>
      <c r="Y24" s="96" t="s">
        <v>347</v>
      </c>
      <c r="Z24" s="7"/>
      <c r="AA24" s="96" t="s">
        <v>347</v>
      </c>
      <c r="AB24" s="7"/>
      <c r="AC24" s="102">
        <v>412.8</v>
      </c>
      <c r="AD24" s="105">
        <v>89.8</v>
      </c>
    </row>
    <row r="25" spans="1:30" ht="16.5" customHeight="1" x14ac:dyDescent="0.25">
      <c r="A25" s="7" t="s">
        <v>80</v>
      </c>
      <c r="B25" s="7"/>
      <c r="C25" s="7"/>
      <c r="D25" s="7"/>
      <c r="E25" s="7"/>
      <c r="F25" s="7"/>
      <c r="G25" s="7"/>
      <c r="H25" s="7"/>
      <c r="I25" s="7"/>
      <c r="J25" s="7"/>
      <c r="K25" s="7"/>
      <c r="L25" s="9"/>
      <c r="M25" s="10"/>
      <c r="N25" s="7"/>
      <c r="O25" s="10"/>
      <c r="P25" s="7"/>
      <c r="Q25" s="10"/>
      <c r="R25" s="7"/>
      <c r="S25" s="10"/>
      <c r="T25" s="7"/>
      <c r="U25" s="10"/>
      <c r="V25" s="7"/>
      <c r="W25" s="10"/>
      <c r="X25" s="7"/>
      <c r="Y25" s="10"/>
      <c r="Z25" s="7"/>
      <c r="AA25" s="10"/>
      <c r="AB25" s="7"/>
      <c r="AC25" s="10"/>
      <c r="AD25" s="7"/>
    </row>
    <row r="26" spans="1:30" ht="16.5" customHeight="1" x14ac:dyDescent="0.25">
      <c r="A26" s="7"/>
      <c r="B26" s="7" t="s">
        <v>343</v>
      </c>
      <c r="C26" s="7"/>
      <c r="D26" s="7"/>
      <c r="E26" s="7"/>
      <c r="F26" s="7"/>
      <c r="G26" s="7"/>
      <c r="H26" s="7"/>
      <c r="I26" s="7"/>
      <c r="J26" s="7"/>
      <c r="K26" s="7"/>
      <c r="L26" s="9"/>
      <c r="M26" s="10"/>
      <c r="N26" s="7"/>
      <c r="O26" s="10"/>
      <c r="P26" s="7"/>
      <c r="Q26" s="10"/>
      <c r="R26" s="7"/>
      <c r="S26" s="10"/>
      <c r="T26" s="7"/>
      <c r="U26" s="10"/>
      <c r="V26" s="7"/>
      <c r="W26" s="10"/>
      <c r="X26" s="7"/>
      <c r="Y26" s="10"/>
      <c r="Z26" s="7"/>
      <c r="AA26" s="10"/>
      <c r="AB26" s="7"/>
      <c r="AC26" s="10"/>
      <c r="AD26" s="7"/>
    </row>
    <row r="27" spans="1:30" ht="16.5" customHeight="1" x14ac:dyDescent="0.25">
      <c r="A27" s="7"/>
      <c r="B27" s="7"/>
      <c r="C27" s="7" t="s">
        <v>344</v>
      </c>
      <c r="D27" s="7"/>
      <c r="E27" s="7"/>
      <c r="F27" s="7"/>
      <c r="G27" s="7"/>
      <c r="H27" s="7"/>
      <c r="I27" s="7"/>
      <c r="J27" s="7"/>
      <c r="K27" s="7"/>
      <c r="L27" s="9" t="s">
        <v>147</v>
      </c>
      <c r="M27" s="102">
        <v>138.5</v>
      </c>
      <c r="N27" s="105">
        <v>25.2</v>
      </c>
      <c r="O27" s="102">
        <v>100.2</v>
      </c>
      <c r="P27" s="105">
        <v>20.6</v>
      </c>
      <c r="Q27" s="102">
        <v>121</v>
      </c>
      <c r="R27" s="105">
        <v>22.5</v>
      </c>
      <c r="S27" s="100">
        <v>51.2</v>
      </c>
      <c r="T27" s="105">
        <v>13.3</v>
      </c>
      <c r="U27" s="100">
        <v>32.799999999999997</v>
      </c>
      <c r="V27" s="98">
        <v>7.7</v>
      </c>
      <c r="W27" s="100">
        <v>10.199999999999999</v>
      </c>
      <c r="X27" s="98">
        <v>2.5</v>
      </c>
      <c r="Y27" s="93">
        <v>7.9</v>
      </c>
      <c r="Z27" s="98">
        <v>4.4000000000000004</v>
      </c>
      <c r="AA27" s="95">
        <v>5.4</v>
      </c>
      <c r="AB27" s="98">
        <v>1.8</v>
      </c>
      <c r="AC27" s="102">
        <v>472.5</v>
      </c>
      <c r="AD27" s="105">
        <v>46.3</v>
      </c>
    </row>
    <row r="28" spans="1:30" ht="16.5" customHeight="1" x14ac:dyDescent="0.25">
      <c r="A28" s="7"/>
      <c r="B28" s="7"/>
      <c r="C28" s="7" t="s">
        <v>345</v>
      </c>
      <c r="D28" s="7"/>
      <c r="E28" s="7"/>
      <c r="F28" s="7"/>
      <c r="G28" s="7"/>
      <c r="H28" s="7"/>
      <c r="I28" s="7"/>
      <c r="J28" s="7"/>
      <c r="K28" s="7"/>
      <c r="L28" s="9" t="s">
        <v>147</v>
      </c>
      <c r="M28" s="102">
        <v>142.4</v>
      </c>
      <c r="N28" s="105">
        <v>26.5</v>
      </c>
      <c r="O28" s="102">
        <v>138.1</v>
      </c>
      <c r="P28" s="105">
        <v>28.4</v>
      </c>
      <c r="Q28" s="100">
        <v>94.5</v>
      </c>
      <c r="R28" s="105">
        <v>19.3</v>
      </c>
      <c r="S28" s="100">
        <v>57.2</v>
      </c>
      <c r="T28" s="105">
        <v>11.3</v>
      </c>
      <c r="U28" s="100">
        <v>36.4</v>
      </c>
      <c r="V28" s="98">
        <v>8.5</v>
      </c>
      <c r="W28" s="100">
        <v>13</v>
      </c>
      <c r="X28" s="98">
        <v>3</v>
      </c>
      <c r="Y28" s="95">
        <v>7.1</v>
      </c>
      <c r="Z28" s="98">
        <v>3.2</v>
      </c>
      <c r="AA28" s="95">
        <v>5.7</v>
      </c>
      <c r="AB28" s="98">
        <v>1.8</v>
      </c>
      <c r="AC28" s="102">
        <v>500.6</v>
      </c>
      <c r="AD28" s="105">
        <v>44.2</v>
      </c>
    </row>
    <row r="29" spans="1:30" ht="16.5" customHeight="1" x14ac:dyDescent="0.25">
      <c r="A29" s="7"/>
      <c r="B29" s="7"/>
      <c r="C29" s="7" t="s">
        <v>346</v>
      </c>
      <c r="D29" s="7"/>
      <c r="E29" s="7"/>
      <c r="F29" s="7"/>
      <c r="G29" s="7"/>
      <c r="H29" s="7"/>
      <c r="I29" s="7"/>
      <c r="J29" s="7"/>
      <c r="K29" s="7"/>
      <c r="L29" s="9" t="s">
        <v>147</v>
      </c>
      <c r="M29" s="96" t="s">
        <v>347</v>
      </c>
      <c r="N29" s="7"/>
      <c r="O29" s="96" t="s">
        <v>347</v>
      </c>
      <c r="P29" s="7"/>
      <c r="Q29" s="96" t="s">
        <v>347</v>
      </c>
      <c r="R29" s="7"/>
      <c r="S29" s="96" t="s">
        <v>347</v>
      </c>
      <c r="T29" s="7"/>
      <c r="U29" s="96" t="s">
        <v>347</v>
      </c>
      <c r="V29" s="7"/>
      <c r="W29" s="96" t="s">
        <v>347</v>
      </c>
      <c r="X29" s="7"/>
      <c r="Y29" s="96" t="s">
        <v>347</v>
      </c>
      <c r="Z29" s="7"/>
      <c r="AA29" s="96" t="s">
        <v>347</v>
      </c>
      <c r="AB29" s="7"/>
      <c r="AC29" s="100">
        <v>50.7</v>
      </c>
      <c r="AD29" s="105">
        <v>12.7</v>
      </c>
    </row>
    <row r="30" spans="1:30" ht="16.5" customHeight="1" x14ac:dyDescent="0.25">
      <c r="A30" s="7"/>
      <c r="B30" s="7"/>
      <c r="C30" s="7" t="s">
        <v>348</v>
      </c>
      <c r="D30" s="7"/>
      <c r="E30" s="7"/>
      <c r="F30" s="7"/>
      <c r="G30" s="7"/>
      <c r="H30" s="7"/>
      <c r="I30" s="7"/>
      <c r="J30" s="7"/>
      <c r="K30" s="7"/>
      <c r="L30" s="9" t="s">
        <v>147</v>
      </c>
      <c r="M30" s="96" t="s">
        <v>347</v>
      </c>
      <c r="N30" s="7"/>
      <c r="O30" s="96" t="s">
        <v>347</v>
      </c>
      <c r="P30" s="7"/>
      <c r="Q30" s="96" t="s">
        <v>347</v>
      </c>
      <c r="R30" s="7"/>
      <c r="S30" s="96" t="s">
        <v>347</v>
      </c>
      <c r="T30" s="7"/>
      <c r="U30" s="96" t="s">
        <v>347</v>
      </c>
      <c r="V30" s="7"/>
      <c r="W30" s="96" t="s">
        <v>347</v>
      </c>
      <c r="X30" s="7"/>
      <c r="Y30" s="96" t="s">
        <v>347</v>
      </c>
      <c r="Z30" s="7"/>
      <c r="AA30" s="96" t="s">
        <v>347</v>
      </c>
      <c r="AB30" s="7"/>
      <c r="AC30" s="100">
        <v>50.2</v>
      </c>
      <c r="AD30" s="105">
        <v>15.7</v>
      </c>
    </row>
    <row r="31" spans="1:30" ht="16.5" customHeight="1" x14ac:dyDescent="0.25">
      <c r="A31" s="7"/>
      <c r="B31" s="7" t="s">
        <v>349</v>
      </c>
      <c r="C31" s="7"/>
      <c r="D31" s="7"/>
      <c r="E31" s="7"/>
      <c r="F31" s="7"/>
      <c r="G31" s="7"/>
      <c r="H31" s="7"/>
      <c r="I31" s="7"/>
      <c r="J31" s="7"/>
      <c r="K31" s="7"/>
      <c r="L31" s="9"/>
      <c r="M31" s="10"/>
      <c r="N31" s="7"/>
      <c r="O31" s="10"/>
      <c r="P31" s="7"/>
      <c r="Q31" s="10"/>
      <c r="R31" s="7"/>
      <c r="S31" s="10"/>
      <c r="T31" s="7"/>
      <c r="U31" s="10"/>
      <c r="V31" s="7"/>
      <c r="W31" s="10"/>
      <c r="X31" s="7"/>
      <c r="Y31" s="10"/>
      <c r="Z31" s="7"/>
      <c r="AA31" s="10"/>
      <c r="AB31" s="7"/>
      <c r="AC31" s="10"/>
      <c r="AD31" s="7"/>
    </row>
    <row r="32" spans="1:30" ht="16.5" customHeight="1" x14ac:dyDescent="0.25">
      <c r="A32" s="7"/>
      <c r="B32" s="7"/>
      <c r="C32" s="7" t="s">
        <v>344</v>
      </c>
      <c r="D32" s="7"/>
      <c r="E32" s="7"/>
      <c r="F32" s="7"/>
      <c r="G32" s="7"/>
      <c r="H32" s="7"/>
      <c r="I32" s="7"/>
      <c r="J32" s="7"/>
      <c r="K32" s="7"/>
      <c r="L32" s="9" t="s">
        <v>137</v>
      </c>
      <c r="M32" s="101">
        <v>2207.1999999999998</v>
      </c>
      <c r="N32" s="104">
        <v>402.3</v>
      </c>
      <c r="O32" s="101">
        <v>1963.4</v>
      </c>
      <c r="P32" s="104">
        <v>404.1</v>
      </c>
      <c r="Q32" s="101">
        <v>3131.1</v>
      </c>
      <c r="R32" s="104">
        <v>583</v>
      </c>
      <c r="S32" s="101">
        <v>2553.9</v>
      </c>
      <c r="T32" s="104">
        <v>665.7</v>
      </c>
      <c r="U32" s="101">
        <v>2376.6</v>
      </c>
      <c r="V32" s="104">
        <v>559</v>
      </c>
      <c r="W32" s="101">
        <v>2421.1</v>
      </c>
      <c r="X32" s="104">
        <v>593.20000000000005</v>
      </c>
      <c r="Y32" s="94">
        <v>2474.9</v>
      </c>
      <c r="Z32" s="99">
        <v>1363.1</v>
      </c>
      <c r="AA32" s="101">
        <v>3729.3</v>
      </c>
      <c r="AB32" s="99">
        <v>1220.7</v>
      </c>
      <c r="AC32" s="101">
        <v>2421.3000000000002</v>
      </c>
      <c r="AD32" s="104">
        <v>237.3</v>
      </c>
    </row>
    <row r="33" spans="1:30" ht="16.5" customHeight="1" x14ac:dyDescent="0.25">
      <c r="A33" s="7"/>
      <c r="B33" s="7"/>
      <c r="C33" s="7" t="s">
        <v>345</v>
      </c>
      <c r="D33" s="7"/>
      <c r="E33" s="7"/>
      <c r="F33" s="7"/>
      <c r="G33" s="7"/>
      <c r="H33" s="7"/>
      <c r="I33" s="7"/>
      <c r="J33" s="7"/>
      <c r="K33" s="7"/>
      <c r="L33" s="9" t="s">
        <v>137</v>
      </c>
      <c r="M33" s="101">
        <v>2269.3000000000002</v>
      </c>
      <c r="N33" s="104">
        <v>422.5</v>
      </c>
      <c r="O33" s="101">
        <v>2706</v>
      </c>
      <c r="P33" s="104">
        <v>556.9</v>
      </c>
      <c r="Q33" s="101">
        <v>2445.3000000000002</v>
      </c>
      <c r="R33" s="104">
        <v>498.5</v>
      </c>
      <c r="S33" s="101">
        <v>2853.2</v>
      </c>
      <c r="T33" s="104">
        <v>564.79999999999995</v>
      </c>
      <c r="U33" s="101">
        <v>2637.5</v>
      </c>
      <c r="V33" s="104">
        <v>615.20000000000005</v>
      </c>
      <c r="W33" s="101">
        <v>3085.7</v>
      </c>
      <c r="X33" s="104">
        <v>707.6</v>
      </c>
      <c r="Y33" s="101">
        <v>2224.3000000000002</v>
      </c>
      <c r="Z33" s="104">
        <v>998.4</v>
      </c>
      <c r="AA33" s="101">
        <v>3936.5</v>
      </c>
      <c r="AB33" s="99">
        <v>1242.2</v>
      </c>
      <c r="AC33" s="101">
        <v>2565.3000000000002</v>
      </c>
      <c r="AD33" s="104">
        <v>226.3</v>
      </c>
    </row>
    <row r="34" spans="1:30" ht="16.5" customHeight="1" x14ac:dyDescent="0.25">
      <c r="A34" s="7"/>
      <c r="B34" s="7"/>
      <c r="C34" s="7" t="s">
        <v>346</v>
      </c>
      <c r="D34" s="7"/>
      <c r="E34" s="7"/>
      <c r="F34" s="7"/>
      <c r="G34" s="7"/>
      <c r="H34" s="7"/>
      <c r="I34" s="7"/>
      <c r="J34" s="7"/>
      <c r="K34" s="7"/>
      <c r="L34" s="9" t="s">
        <v>137</v>
      </c>
      <c r="M34" s="96" t="s">
        <v>347</v>
      </c>
      <c r="N34" s="7"/>
      <c r="O34" s="96" t="s">
        <v>347</v>
      </c>
      <c r="P34" s="7"/>
      <c r="Q34" s="96" t="s">
        <v>347</v>
      </c>
      <c r="R34" s="7"/>
      <c r="S34" s="96" t="s">
        <v>347</v>
      </c>
      <c r="T34" s="7"/>
      <c r="U34" s="96" t="s">
        <v>347</v>
      </c>
      <c r="V34" s="7"/>
      <c r="W34" s="96" t="s">
        <v>347</v>
      </c>
      <c r="X34" s="7"/>
      <c r="Y34" s="96" t="s">
        <v>347</v>
      </c>
      <c r="Z34" s="7"/>
      <c r="AA34" s="96" t="s">
        <v>347</v>
      </c>
      <c r="AB34" s="7"/>
      <c r="AC34" s="102">
        <v>259.8</v>
      </c>
      <c r="AD34" s="105">
        <v>65.2</v>
      </c>
    </row>
    <row r="35" spans="1:30" ht="16.5" customHeight="1" x14ac:dyDescent="0.25">
      <c r="A35" s="7"/>
      <c r="B35" s="7"/>
      <c r="C35" s="7" t="s">
        <v>348</v>
      </c>
      <c r="D35" s="7"/>
      <c r="E35" s="7"/>
      <c r="F35" s="7"/>
      <c r="G35" s="7"/>
      <c r="H35" s="7"/>
      <c r="I35" s="7"/>
      <c r="J35" s="7"/>
      <c r="K35" s="7"/>
      <c r="L35" s="9" t="s">
        <v>137</v>
      </c>
      <c r="M35" s="96" t="s">
        <v>347</v>
      </c>
      <c r="N35" s="7"/>
      <c r="O35" s="96" t="s">
        <v>347</v>
      </c>
      <c r="P35" s="7"/>
      <c r="Q35" s="96" t="s">
        <v>347</v>
      </c>
      <c r="R35" s="7"/>
      <c r="S35" s="96" t="s">
        <v>347</v>
      </c>
      <c r="T35" s="7"/>
      <c r="U35" s="96" t="s">
        <v>347</v>
      </c>
      <c r="V35" s="7"/>
      <c r="W35" s="96" t="s">
        <v>347</v>
      </c>
      <c r="X35" s="7"/>
      <c r="Y35" s="96" t="s">
        <v>347</v>
      </c>
      <c r="Z35" s="7"/>
      <c r="AA35" s="96" t="s">
        <v>347</v>
      </c>
      <c r="AB35" s="7"/>
      <c r="AC35" s="102">
        <v>269.2</v>
      </c>
      <c r="AD35" s="105">
        <v>84.4</v>
      </c>
    </row>
    <row r="36" spans="1:30" ht="16.5" customHeight="1" x14ac:dyDescent="0.25">
      <c r="A36" s="7" t="s">
        <v>81</v>
      </c>
      <c r="B36" s="7"/>
      <c r="C36" s="7"/>
      <c r="D36" s="7"/>
      <c r="E36" s="7"/>
      <c r="F36" s="7"/>
      <c r="G36" s="7"/>
      <c r="H36" s="7"/>
      <c r="I36" s="7"/>
      <c r="J36" s="7"/>
      <c r="K36" s="7"/>
      <c r="L36" s="9"/>
      <c r="M36" s="10"/>
      <c r="N36" s="7"/>
      <c r="O36" s="10"/>
      <c r="P36" s="7"/>
      <c r="Q36" s="10"/>
      <c r="R36" s="7"/>
      <c r="S36" s="10"/>
      <c r="T36" s="7"/>
      <c r="U36" s="10"/>
      <c r="V36" s="7"/>
      <c r="W36" s="10"/>
      <c r="X36" s="7"/>
      <c r="Y36" s="10"/>
      <c r="Z36" s="7"/>
      <c r="AA36" s="10"/>
      <c r="AB36" s="7"/>
      <c r="AC36" s="10"/>
      <c r="AD36" s="7"/>
    </row>
    <row r="37" spans="1:30" ht="16.5" customHeight="1" x14ac:dyDescent="0.25">
      <c r="A37" s="7"/>
      <c r="B37" s="7" t="s">
        <v>343</v>
      </c>
      <c r="C37" s="7"/>
      <c r="D37" s="7"/>
      <c r="E37" s="7"/>
      <c r="F37" s="7"/>
      <c r="G37" s="7"/>
      <c r="H37" s="7"/>
      <c r="I37" s="7"/>
      <c r="J37" s="7"/>
      <c r="K37" s="7"/>
      <c r="L37" s="9"/>
      <c r="M37" s="10"/>
      <c r="N37" s="7"/>
      <c r="O37" s="10"/>
      <c r="P37" s="7"/>
      <c r="Q37" s="10"/>
      <c r="R37" s="7"/>
      <c r="S37" s="10"/>
      <c r="T37" s="7"/>
      <c r="U37" s="10"/>
      <c r="V37" s="7"/>
      <c r="W37" s="10"/>
      <c r="X37" s="7"/>
      <c r="Y37" s="10"/>
      <c r="Z37" s="7"/>
      <c r="AA37" s="10"/>
      <c r="AB37" s="7"/>
      <c r="AC37" s="10"/>
      <c r="AD37" s="7"/>
    </row>
    <row r="38" spans="1:30" ht="16.5" customHeight="1" x14ac:dyDescent="0.25">
      <c r="A38" s="7"/>
      <c r="B38" s="7"/>
      <c r="C38" s="7" t="s">
        <v>344</v>
      </c>
      <c r="D38" s="7"/>
      <c r="E38" s="7"/>
      <c r="F38" s="7"/>
      <c r="G38" s="7"/>
      <c r="H38" s="7"/>
      <c r="I38" s="7"/>
      <c r="J38" s="7"/>
      <c r="K38" s="7"/>
      <c r="L38" s="9" t="s">
        <v>147</v>
      </c>
      <c r="M38" s="102">
        <v>130.6</v>
      </c>
      <c r="N38" s="105">
        <v>22.8</v>
      </c>
      <c r="O38" s="102">
        <v>117.7</v>
      </c>
      <c r="P38" s="105">
        <v>22.6</v>
      </c>
      <c r="Q38" s="100">
        <v>91.5</v>
      </c>
      <c r="R38" s="105">
        <v>24.6</v>
      </c>
      <c r="S38" s="100">
        <v>58.8</v>
      </c>
      <c r="T38" s="105">
        <v>13.4</v>
      </c>
      <c r="U38" s="100">
        <v>30.1</v>
      </c>
      <c r="V38" s="98">
        <v>7.7</v>
      </c>
      <c r="W38" s="95">
        <v>8.1999999999999993</v>
      </c>
      <c r="X38" s="98">
        <v>2.4</v>
      </c>
      <c r="Y38" s="95">
        <v>6.9</v>
      </c>
      <c r="Z38" s="98">
        <v>3.2</v>
      </c>
      <c r="AA38" s="95">
        <v>7</v>
      </c>
      <c r="AB38" s="98">
        <v>2.4</v>
      </c>
      <c r="AC38" s="102">
        <v>454.9</v>
      </c>
      <c r="AD38" s="105">
        <v>48.1</v>
      </c>
    </row>
    <row r="39" spans="1:30" ht="16.5" customHeight="1" x14ac:dyDescent="0.25">
      <c r="A39" s="7"/>
      <c r="B39" s="7"/>
      <c r="C39" s="7" t="s">
        <v>345</v>
      </c>
      <c r="D39" s="7"/>
      <c r="E39" s="7"/>
      <c r="F39" s="7"/>
      <c r="G39" s="7"/>
      <c r="H39" s="7"/>
      <c r="I39" s="7"/>
      <c r="J39" s="7"/>
      <c r="K39" s="7"/>
      <c r="L39" s="9" t="s">
        <v>147</v>
      </c>
      <c r="M39" s="102">
        <v>135</v>
      </c>
      <c r="N39" s="105">
        <v>25.4</v>
      </c>
      <c r="O39" s="102">
        <v>146</v>
      </c>
      <c r="P39" s="105">
        <v>26.9</v>
      </c>
      <c r="Q39" s="100">
        <v>91.1</v>
      </c>
      <c r="R39" s="105">
        <v>22.9</v>
      </c>
      <c r="S39" s="100">
        <v>69.3</v>
      </c>
      <c r="T39" s="105">
        <v>13</v>
      </c>
      <c r="U39" s="100">
        <v>30.6</v>
      </c>
      <c r="V39" s="98">
        <v>7.6</v>
      </c>
      <c r="W39" s="100">
        <v>12.3</v>
      </c>
      <c r="X39" s="98">
        <v>3.6</v>
      </c>
      <c r="Y39" s="93">
        <v>6</v>
      </c>
      <c r="Z39" s="98">
        <v>3.5</v>
      </c>
      <c r="AA39" s="95">
        <v>4.3</v>
      </c>
      <c r="AB39" s="98">
        <v>1.8</v>
      </c>
      <c r="AC39" s="102">
        <v>495.4</v>
      </c>
      <c r="AD39" s="105">
        <v>39.799999999999997</v>
      </c>
    </row>
    <row r="40" spans="1:30" ht="16.5" customHeight="1" x14ac:dyDescent="0.25">
      <c r="A40" s="7"/>
      <c r="B40" s="7"/>
      <c r="C40" s="7" t="s">
        <v>346</v>
      </c>
      <c r="D40" s="7"/>
      <c r="E40" s="7"/>
      <c r="F40" s="7"/>
      <c r="G40" s="7"/>
      <c r="H40" s="7"/>
      <c r="I40" s="7"/>
      <c r="J40" s="7"/>
      <c r="K40" s="7"/>
      <c r="L40" s="9" t="s">
        <v>147</v>
      </c>
      <c r="M40" s="96" t="s">
        <v>347</v>
      </c>
      <c r="N40" s="7"/>
      <c r="O40" s="96" t="s">
        <v>347</v>
      </c>
      <c r="P40" s="7"/>
      <c r="Q40" s="96" t="s">
        <v>347</v>
      </c>
      <c r="R40" s="7"/>
      <c r="S40" s="96" t="s">
        <v>347</v>
      </c>
      <c r="T40" s="7"/>
      <c r="U40" s="96" t="s">
        <v>347</v>
      </c>
      <c r="V40" s="7"/>
      <c r="W40" s="96" t="s">
        <v>347</v>
      </c>
      <c r="X40" s="7"/>
      <c r="Y40" s="96" t="s">
        <v>347</v>
      </c>
      <c r="Z40" s="7"/>
      <c r="AA40" s="96" t="s">
        <v>347</v>
      </c>
      <c r="AB40" s="7"/>
      <c r="AC40" s="100">
        <v>72.2</v>
      </c>
      <c r="AD40" s="105">
        <v>17.5</v>
      </c>
    </row>
    <row r="41" spans="1:30" ht="16.5" customHeight="1" x14ac:dyDescent="0.25">
      <c r="A41" s="7"/>
      <c r="B41" s="7"/>
      <c r="C41" s="7" t="s">
        <v>348</v>
      </c>
      <c r="D41" s="7"/>
      <c r="E41" s="7"/>
      <c r="F41" s="7"/>
      <c r="G41" s="7"/>
      <c r="H41" s="7"/>
      <c r="I41" s="7"/>
      <c r="J41" s="7"/>
      <c r="K41" s="7"/>
      <c r="L41" s="9" t="s">
        <v>147</v>
      </c>
      <c r="M41" s="96" t="s">
        <v>347</v>
      </c>
      <c r="N41" s="7"/>
      <c r="O41" s="96" t="s">
        <v>347</v>
      </c>
      <c r="P41" s="7"/>
      <c r="Q41" s="96" t="s">
        <v>347</v>
      </c>
      <c r="R41" s="7"/>
      <c r="S41" s="96" t="s">
        <v>347</v>
      </c>
      <c r="T41" s="7"/>
      <c r="U41" s="96" t="s">
        <v>347</v>
      </c>
      <c r="V41" s="7"/>
      <c r="W41" s="96" t="s">
        <v>347</v>
      </c>
      <c r="X41" s="7"/>
      <c r="Y41" s="96" t="s">
        <v>347</v>
      </c>
      <c r="Z41" s="7"/>
      <c r="AA41" s="96" t="s">
        <v>347</v>
      </c>
      <c r="AB41" s="7"/>
      <c r="AC41" s="100">
        <v>80.2</v>
      </c>
      <c r="AD41" s="105">
        <v>16.3</v>
      </c>
    </row>
    <row r="42" spans="1:30" ht="16.5" customHeight="1" x14ac:dyDescent="0.25">
      <c r="A42" s="7"/>
      <c r="B42" s="7" t="s">
        <v>349</v>
      </c>
      <c r="C42" s="7"/>
      <c r="D42" s="7"/>
      <c r="E42" s="7"/>
      <c r="F42" s="7"/>
      <c r="G42" s="7"/>
      <c r="H42" s="7"/>
      <c r="I42" s="7"/>
      <c r="J42" s="7"/>
      <c r="K42" s="7"/>
      <c r="L42" s="9"/>
      <c r="M42" s="10"/>
      <c r="N42" s="7"/>
      <c r="O42" s="10"/>
      <c r="P42" s="7"/>
      <c r="Q42" s="10"/>
      <c r="R42" s="7"/>
      <c r="S42" s="10"/>
      <c r="T42" s="7"/>
      <c r="U42" s="10"/>
      <c r="V42" s="7"/>
      <c r="W42" s="10"/>
      <c r="X42" s="7"/>
      <c r="Y42" s="10"/>
      <c r="Z42" s="7"/>
      <c r="AA42" s="10"/>
      <c r="AB42" s="7"/>
      <c r="AC42" s="10"/>
      <c r="AD42" s="7"/>
    </row>
    <row r="43" spans="1:30" ht="16.5" customHeight="1" x14ac:dyDescent="0.25">
      <c r="A43" s="7"/>
      <c r="B43" s="7"/>
      <c r="C43" s="7" t="s">
        <v>344</v>
      </c>
      <c r="D43" s="7"/>
      <c r="E43" s="7"/>
      <c r="F43" s="7"/>
      <c r="G43" s="7"/>
      <c r="H43" s="7"/>
      <c r="I43" s="7"/>
      <c r="J43" s="7"/>
      <c r="K43" s="7"/>
      <c r="L43" s="9" t="s">
        <v>137</v>
      </c>
      <c r="M43" s="101">
        <v>2114</v>
      </c>
      <c r="N43" s="104">
        <v>368.8</v>
      </c>
      <c r="O43" s="101">
        <v>2399.3000000000002</v>
      </c>
      <c r="P43" s="104">
        <v>460.9</v>
      </c>
      <c r="Q43" s="101">
        <v>2406.4</v>
      </c>
      <c r="R43" s="104">
        <v>646.20000000000005</v>
      </c>
      <c r="S43" s="101">
        <v>2869</v>
      </c>
      <c r="T43" s="104">
        <v>652.29999999999995</v>
      </c>
      <c r="U43" s="101">
        <v>2191</v>
      </c>
      <c r="V43" s="104">
        <v>558.29999999999995</v>
      </c>
      <c r="W43" s="101">
        <v>1967.8</v>
      </c>
      <c r="X43" s="104">
        <v>586.29999999999995</v>
      </c>
      <c r="Y43" s="101">
        <v>2249</v>
      </c>
      <c r="Z43" s="99">
        <v>1040.3</v>
      </c>
      <c r="AA43" s="101">
        <v>4943.5</v>
      </c>
      <c r="AB43" s="99">
        <v>1705.3</v>
      </c>
      <c r="AC43" s="101">
        <v>2372.8000000000002</v>
      </c>
      <c r="AD43" s="104">
        <v>251.1</v>
      </c>
    </row>
    <row r="44" spans="1:30" ht="16.5" customHeight="1" x14ac:dyDescent="0.25">
      <c r="A44" s="7"/>
      <c r="B44" s="7"/>
      <c r="C44" s="7" t="s">
        <v>345</v>
      </c>
      <c r="D44" s="7"/>
      <c r="E44" s="7"/>
      <c r="F44" s="7"/>
      <c r="G44" s="7"/>
      <c r="H44" s="7"/>
      <c r="I44" s="7"/>
      <c r="J44" s="7"/>
      <c r="K44" s="7"/>
      <c r="L44" s="9" t="s">
        <v>137</v>
      </c>
      <c r="M44" s="101">
        <v>2185.1999999999998</v>
      </c>
      <c r="N44" s="104">
        <v>411.2</v>
      </c>
      <c r="O44" s="101">
        <v>2976.2</v>
      </c>
      <c r="P44" s="104">
        <v>548.29999999999995</v>
      </c>
      <c r="Q44" s="101">
        <v>2395.9</v>
      </c>
      <c r="R44" s="104">
        <v>601.1</v>
      </c>
      <c r="S44" s="101">
        <v>3381.3</v>
      </c>
      <c r="T44" s="104">
        <v>636.20000000000005</v>
      </c>
      <c r="U44" s="101">
        <v>2227.4</v>
      </c>
      <c r="V44" s="104">
        <v>554.4</v>
      </c>
      <c r="W44" s="101">
        <v>2951.8</v>
      </c>
      <c r="X44" s="104">
        <v>856.2</v>
      </c>
      <c r="Y44" s="94">
        <v>1955.7</v>
      </c>
      <c r="Z44" s="99">
        <v>1153.8</v>
      </c>
      <c r="AA44" s="101">
        <v>3036.7</v>
      </c>
      <c r="AB44" s="99">
        <v>1261.8</v>
      </c>
      <c r="AC44" s="101">
        <v>2584</v>
      </c>
      <c r="AD44" s="104">
        <v>207.7</v>
      </c>
    </row>
    <row r="45" spans="1:30" ht="16.5" customHeight="1" x14ac:dyDescent="0.25">
      <c r="A45" s="7"/>
      <c r="B45" s="7"/>
      <c r="C45" s="7" t="s">
        <v>346</v>
      </c>
      <c r="D45" s="7"/>
      <c r="E45" s="7"/>
      <c r="F45" s="7"/>
      <c r="G45" s="7"/>
      <c r="H45" s="7"/>
      <c r="I45" s="7"/>
      <c r="J45" s="7"/>
      <c r="K45" s="7"/>
      <c r="L45" s="9" t="s">
        <v>137</v>
      </c>
      <c r="M45" s="96" t="s">
        <v>347</v>
      </c>
      <c r="N45" s="7"/>
      <c r="O45" s="96" t="s">
        <v>347</v>
      </c>
      <c r="P45" s="7"/>
      <c r="Q45" s="96" t="s">
        <v>347</v>
      </c>
      <c r="R45" s="7"/>
      <c r="S45" s="96" t="s">
        <v>347</v>
      </c>
      <c r="T45" s="7"/>
      <c r="U45" s="96" t="s">
        <v>347</v>
      </c>
      <c r="V45" s="7"/>
      <c r="W45" s="96" t="s">
        <v>347</v>
      </c>
      <c r="X45" s="7"/>
      <c r="Y45" s="96" t="s">
        <v>347</v>
      </c>
      <c r="Z45" s="7"/>
      <c r="AA45" s="96" t="s">
        <v>347</v>
      </c>
      <c r="AB45" s="7"/>
      <c r="AC45" s="102">
        <v>376.6</v>
      </c>
      <c r="AD45" s="105">
        <v>91.5</v>
      </c>
    </row>
    <row r="46" spans="1:30" ht="16.5" customHeight="1" x14ac:dyDescent="0.25">
      <c r="A46" s="7"/>
      <c r="B46" s="7"/>
      <c r="C46" s="7" t="s">
        <v>348</v>
      </c>
      <c r="D46" s="7"/>
      <c r="E46" s="7"/>
      <c r="F46" s="7"/>
      <c r="G46" s="7"/>
      <c r="H46" s="7"/>
      <c r="I46" s="7"/>
      <c r="J46" s="7"/>
      <c r="K46" s="7"/>
      <c r="L46" s="9" t="s">
        <v>137</v>
      </c>
      <c r="M46" s="96" t="s">
        <v>347</v>
      </c>
      <c r="N46" s="7"/>
      <c r="O46" s="96" t="s">
        <v>347</v>
      </c>
      <c r="P46" s="7"/>
      <c r="Q46" s="96" t="s">
        <v>347</v>
      </c>
      <c r="R46" s="7"/>
      <c r="S46" s="96" t="s">
        <v>347</v>
      </c>
      <c r="T46" s="7"/>
      <c r="U46" s="96" t="s">
        <v>347</v>
      </c>
      <c r="V46" s="7"/>
      <c r="W46" s="96" t="s">
        <v>347</v>
      </c>
      <c r="X46" s="7"/>
      <c r="Y46" s="96" t="s">
        <v>347</v>
      </c>
      <c r="Z46" s="7"/>
      <c r="AA46" s="96" t="s">
        <v>347</v>
      </c>
      <c r="AB46" s="7"/>
      <c r="AC46" s="102">
        <v>437.9</v>
      </c>
      <c r="AD46" s="105">
        <v>89.3</v>
      </c>
    </row>
    <row r="47" spans="1:30" ht="16.5" customHeight="1" x14ac:dyDescent="0.25">
      <c r="A47" s="7" t="s">
        <v>82</v>
      </c>
      <c r="B47" s="7"/>
      <c r="C47" s="7"/>
      <c r="D47" s="7"/>
      <c r="E47" s="7"/>
      <c r="F47" s="7"/>
      <c r="G47" s="7"/>
      <c r="H47" s="7"/>
      <c r="I47" s="7"/>
      <c r="J47" s="7"/>
      <c r="K47" s="7"/>
      <c r="L47" s="9"/>
      <c r="M47" s="10"/>
      <c r="N47" s="7"/>
      <c r="O47" s="10"/>
      <c r="P47" s="7"/>
      <c r="Q47" s="10"/>
      <c r="R47" s="7"/>
      <c r="S47" s="10"/>
      <c r="T47" s="7"/>
      <c r="U47" s="10"/>
      <c r="V47" s="7"/>
      <c r="W47" s="10"/>
      <c r="X47" s="7"/>
      <c r="Y47" s="10"/>
      <c r="Z47" s="7"/>
      <c r="AA47" s="10"/>
      <c r="AB47" s="7"/>
      <c r="AC47" s="10"/>
      <c r="AD47" s="7"/>
    </row>
    <row r="48" spans="1:30" ht="16.5" customHeight="1" x14ac:dyDescent="0.25">
      <c r="A48" s="7"/>
      <c r="B48" s="7" t="s">
        <v>343</v>
      </c>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16.5" customHeight="1" x14ac:dyDescent="0.25">
      <c r="A49" s="7"/>
      <c r="B49" s="7"/>
      <c r="C49" s="7" t="s">
        <v>344</v>
      </c>
      <c r="D49" s="7"/>
      <c r="E49" s="7"/>
      <c r="F49" s="7"/>
      <c r="G49" s="7"/>
      <c r="H49" s="7"/>
      <c r="I49" s="7"/>
      <c r="J49" s="7"/>
      <c r="K49" s="7"/>
      <c r="L49" s="9" t="s">
        <v>147</v>
      </c>
      <c r="M49" s="102">
        <v>123.8</v>
      </c>
      <c r="N49" s="105">
        <v>22.8</v>
      </c>
      <c r="O49" s="102">
        <v>118.8</v>
      </c>
      <c r="P49" s="105">
        <v>27</v>
      </c>
      <c r="Q49" s="100">
        <v>96.2</v>
      </c>
      <c r="R49" s="105">
        <v>15.1</v>
      </c>
      <c r="S49" s="100">
        <v>73.3</v>
      </c>
      <c r="T49" s="105">
        <v>15.5</v>
      </c>
      <c r="U49" s="100">
        <v>27.9</v>
      </c>
      <c r="V49" s="98">
        <v>7.1</v>
      </c>
      <c r="W49" s="95">
        <v>8.6999999999999993</v>
      </c>
      <c r="X49" s="98">
        <v>2.1</v>
      </c>
      <c r="Y49" s="93">
        <v>4.5999999999999996</v>
      </c>
      <c r="Z49" s="98">
        <v>3.3</v>
      </c>
      <c r="AA49" s="95">
        <v>7.2</v>
      </c>
      <c r="AB49" s="98">
        <v>1.9</v>
      </c>
      <c r="AC49" s="102">
        <v>462.2</v>
      </c>
      <c r="AD49" s="105">
        <v>45.3</v>
      </c>
    </row>
    <row r="50" spans="1:30" ht="16.5" customHeight="1" x14ac:dyDescent="0.25">
      <c r="A50" s="7"/>
      <c r="B50" s="7"/>
      <c r="C50" s="7" t="s">
        <v>345</v>
      </c>
      <c r="D50" s="7"/>
      <c r="E50" s="7"/>
      <c r="F50" s="7"/>
      <c r="G50" s="7"/>
      <c r="H50" s="7"/>
      <c r="I50" s="7"/>
      <c r="J50" s="7"/>
      <c r="K50" s="7"/>
      <c r="L50" s="9" t="s">
        <v>147</v>
      </c>
      <c r="M50" s="102">
        <v>129.19999999999999</v>
      </c>
      <c r="N50" s="105">
        <v>23.8</v>
      </c>
      <c r="O50" s="102">
        <v>119</v>
      </c>
      <c r="P50" s="105">
        <v>22.6</v>
      </c>
      <c r="Q50" s="102">
        <v>100</v>
      </c>
      <c r="R50" s="105">
        <v>24.7</v>
      </c>
      <c r="S50" s="100">
        <v>76.7</v>
      </c>
      <c r="T50" s="105">
        <v>15.6</v>
      </c>
      <c r="U50" s="100">
        <v>35.5</v>
      </c>
      <c r="V50" s="98">
        <v>8.4</v>
      </c>
      <c r="W50" s="100">
        <v>10.7</v>
      </c>
      <c r="X50" s="98">
        <v>2.6</v>
      </c>
      <c r="Y50" s="95">
        <v>6.9</v>
      </c>
      <c r="Z50" s="98">
        <v>3.3</v>
      </c>
      <c r="AA50" s="95">
        <v>6.6</v>
      </c>
      <c r="AB50" s="98">
        <v>1.4</v>
      </c>
      <c r="AC50" s="102">
        <v>492</v>
      </c>
      <c r="AD50" s="105">
        <v>51.1</v>
      </c>
    </row>
    <row r="51" spans="1:30" ht="16.5" customHeight="1" x14ac:dyDescent="0.25">
      <c r="A51" s="7"/>
      <c r="B51" s="7"/>
      <c r="C51" s="7" t="s">
        <v>346</v>
      </c>
      <c r="D51" s="7"/>
      <c r="E51" s="7"/>
      <c r="F51" s="7"/>
      <c r="G51" s="7"/>
      <c r="H51" s="7"/>
      <c r="I51" s="7"/>
      <c r="J51" s="7"/>
      <c r="K51" s="7"/>
      <c r="L51" s="9" t="s">
        <v>147</v>
      </c>
      <c r="M51" s="96" t="s">
        <v>347</v>
      </c>
      <c r="N51" s="7"/>
      <c r="O51" s="96" t="s">
        <v>347</v>
      </c>
      <c r="P51" s="7"/>
      <c r="Q51" s="96" t="s">
        <v>347</v>
      </c>
      <c r="R51" s="7"/>
      <c r="S51" s="96" t="s">
        <v>347</v>
      </c>
      <c r="T51" s="7"/>
      <c r="U51" s="96" t="s">
        <v>347</v>
      </c>
      <c r="V51" s="7"/>
      <c r="W51" s="96" t="s">
        <v>347</v>
      </c>
      <c r="X51" s="7"/>
      <c r="Y51" s="96" t="s">
        <v>347</v>
      </c>
      <c r="Z51" s="7"/>
      <c r="AA51" s="96" t="s">
        <v>347</v>
      </c>
      <c r="AB51" s="7"/>
      <c r="AC51" s="100">
        <v>70.599999999999994</v>
      </c>
      <c r="AD51" s="105">
        <v>21.6</v>
      </c>
    </row>
    <row r="52" spans="1:30" ht="16.5" customHeight="1" x14ac:dyDescent="0.25">
      <c r="A52" s="7"/>
      <c r="B52" s="7"/>
      <c r="C52" s="7" t="s">
        <v>348</v>
      </c>
      <c r="D52" s="7"/>
      <c r="E52" s="7"/>
      <c r="F52" s="7"/>
      <c r="G52" s="7"/>
      <c r="H52" s="7"/>
      <c r="I52" s="7"/>
      <c r="J52" s="7"/>
      <c r="K52" s="7"/>
      <c r="L52" s="9" t="s">
        <v>147</v>
      </c>
      <c r="M52" s="96" t="s">
        <v>347</v>
      </c>
      <c r="N52" s="7"/>
      <c r="O52" s="96" t="s">
        <v>347</v>
      </c>
      <c r="P52" s="7"/>
      <c r="Q52" s="96" t="s">
        <v>347</v>
      </c>
      <c r="R52" s="7"/>
      <c r="S52" s="96" t="s">
        <v>347</v>
      </c>
      <c r="T52" s="7"/>
      <c r="U52" s="96" t="s">
        <v>347</v>
      </c>
      <c r="V52" s="7"/>
      <c r="W52" s="96" t="s">
        <v>347</v>
      </c>
      <c r="X52" s="7"/>
      <c r="Y52" s="96" t="s">
        <v>347</v>
      </c>
      <c r="Z52" s="7"/>
      <c r="AA52" s="96" t="s">
        <v>347</v>
      </c>
      <c r="AB52" s="7"/>
      <c r="AC52" s="100">
        <v>77.400000000000006</v>
      </c>
      <c r="AD52" s="105">
        <v>18.5</v>
      </c>
    </row>
    <row r="53" spans="1:30" ht="16.5" customHeight="1" x14ac:dyDescent="0.25">
      <c r="A53" s="7"/>
      <c r="B53" s="7" t="s">
        <v>349</v>
      </c>
      <c r="C53" s="7"/>
      <c r="D53" s="7"/>
      <c r="E53" s="7"/>
      <c r="F53" s="7"/>
      <c r="G53" s="7"/>
      <c r="H53" s="7"/>
      <c r="I53" s="7"/>
      <c r="J53" s="7"/>
      <c r="K53" s="7"/>
      <c r="L53" s="9"/>
      <c r="M53" s="10"/>
      <c r="N53" s="7"/>
      <c r="O53" s="10"/>
      <c r="P53" s="7"/>
      <c r="Q53" s="10"/>
      <c r="R53" s="7"/>
      <c r="S53" s="10"/>
      <c r="T53" s="7"/>
      <c r="U53" s="10"/>
      <c r="V53" s="7"/>
      <c r="W53" s="10"/>
      <c r="X53" s="7"/>
      <c r="Y53" s="10"/>
      <c r="Z53" s="7"/>
      <c r="AA53" s="10"/>
      <c r="AB53" s="7"/>
      <c r="AC53" s="10"/>
      <c r="AD53" s="7"/>
    </row>
    <row r="54" spans="1:30" ht="16.5" customHeight="1" x14ac:dyDescent="0.25">
      <c r="A54" s="7"/>
      <c r="B54" s="7"/>
      <c r="C54" s="7" t="s">
        <v>344</v>
      </c>
      <c r="D54" s="7"/>
      <c r="E54" s="7"/>
      <c r="F54" s="7"/>
      <c r="G54" s="7"/>
      <c r="H54" s="7"/>
      <c r="I54" s="7"/>
      <c r="J54" s="7"/>
      <c r="K54" s="7"/>
      <c r="L54" s="9" t="s">
        <v>137</v>
      </c>
      <c r="M54" s="101">
        <v>2035.8</v>
      </c>
      <c r="N54" s="104">
        <v>375.1</v>
      </c>
      <c r="O54" s="101">
        <v>2474.9</v>
      </c>
      <c r="P54" s="104">
        <v>562.70000000000005</v>
      </c>
      <c r="Q54" s="101">
        <v>2566</v>
      </c>
      <c r="R54" s="104">
        <v>402.4</v>
      </c>
      <c r="S54" s="101">
        <v>3608.3</v>
      </c>
      <c r="T54" s="104">
        <v>763.8</v>
      </c>
      <c r="U54" s="101">
        <v>2041.9</v>
      </c>
      <c r="V54" s="104">
        <v>516.29999999999995</v>
      </c>
      <c r="W54" s="101">
        <v>2099.9</v>
      </c>
      <c r="X54" s="104">
        <v>510.4</v>
      </c>
      <c r="Y54" s="94">
        <v>1512.2</v>
      </c>
      <c r="Z54" s="99">
        <v>1084.8</v>
      </c>
      <c r="AA54" s="101">
        <v>5031.3999999999996</v>
      </c>
      <c r="AB54" s="99">
        <v>1321.5</v>
      </c>
      <c r="AC54" s="101">
        <v>2446.8000000000002</v>
      </c>
      <c r="AD54" s="104">
        <v>239.8</v>
      </c>
    </row>
    <row r="55" spans="1:30" ht="16.5" customHeight="1" x14ac:dyDescent="0.25">
      <c r="A55" s="7"/>
      <c r="B55" s="7"/>
      <c r="C55" s="7" t="s">
        <v>345</v>
      </c>
      <c r="D55" s="7"/>
      <c r="E55" s="7"/>
      <c r="F55" s="7"/>
      <c r="G55" s="7"/>
      <c r="H55" s="7"/>
      <c r="I55" s="7"/>
      <c r="J55" s="7"/>
      <c r="K55" s="7"/>
      <c r="L55" s="9" t="s">
        <v>137</v>
      </c>
      <c r="M55" s="101">
        <v>2124.6999999999998</v>
      </c>
      <c r="N55" s="104">
        <v>391.4</v>
      </c>
      <c r="O55" s="101">
        <v>2479.1</v>
      </c>
      <c r="P55" s="104">
        <v>471.3</v>
      </c>
      <c r="Q55" s="101">
        <v>2667.4</v>
      </c>
      <c r="R55" s="104">
        <v>658.7</v>
      </c>
      <c r="S55" s="101">
        <v>3775.7</v>
      </c>
      <c r="T55" s="104">
        <v>769.6</v>
      </c>
      <c r="U55" s="101">
        <v>2598.1</v>
      </c>
      <c r="V55" s="104">
        <v>616.20000000000005</v>
      </c>
      <c r="W55" s="101">
        <v>2582.6999999999998</v>
      </c>
      <c r="X55" s="104">
        <v>627.70000000000005</v>
      </c>
      <c r="Y55" s="101">
        <v>2268.1999999999998</v>
      </c>
      <c r="Z55" s="99">
        <v>1089.2</v>
      </c>
      <c r="AA55" s="101">
        <v>4612.2</v>
      </c>
      <c r="AB55" s="99">
        <v>1012.5</v>
      </c>
      <c r="AC55" s="101">
        <v>2604.5</v>
      </c>
      <c r="AD55" s="104">
        <v>270.60000000000002</v>
      </c>
    </row>
    <row r="56" spans="1:30" ht="16.5" customHeight="1" x14ac:dyDescent="0.25">
      <c r="A56" s="7"/>
      <c r="B56" s="7"/>
      <c r="C56" s="7" t="s">
        <v>346</v>
      </c>
      <c r="D56" s="7"/>
      <c r="E56" s="7"/>
      <c r="F56" s="7"/>
      <c r="G56" s="7"/>
      <c r="H56" s="7"/>
      <c r="I56" s="7"/>
      <c r="J56" s="7"/>
      <c r="K56" s="7"/>
      <c r="L56" s="9" t="s">
        <v>137</v>
      </c>
      <c r="M56" s="96" t="s">
        <v>347</v>
      </c>
      <c r="N56" s="7"/>
      <c r="O56" s="96" t="s">
        <v>347</v>
      </c>
      <c r="P56" s="7"/>
      <c r="Q56" s="96" t="s">
        <v>347</v>
      </c>
      <c r="R56" s="7"/>
      <c r="S56" s="96" t="s">
        <v>347</v>
      </c>
      <c r="T56" s="7"/>
      <c r="U56" s="96" t="s">
        <v>347</v>
      </c>
      <c r="V56" s="7"/>
      <c r="W56" s="96" t="s">
        <v>347</v>
      </c>
      <c r="X56" s="7"/>
      <c r="Y56" s="96" t="s">
        <v>347</v>
      </c>
      <c r="Z56" s="7"/>
      <c r="AA56" s="96" t="s">
        <v>347</v>
      </c>
      <c r="AB56" s="7"/>
      <c r="AC56" s="102">
        <v>373.7</v>
      </c>
      <c r="AD56" s="104">
        <v>114.3</v>
      </c>
    </row>
    <row r="57" spans="1:30" ht="16.5" customHeight="1" x14ac:dyDescent="0.25">
      <c r="A57" s="7"/>
      <c r="B57" s="7"/>
      <c r="C57" s="7" t="s">
        <v>348</v>
      </c>
      <c r="D57" s="7"/>
      <c r="E57" s="7"/>
      <c r="F57" s="7"/>
      <c r="G57" s="7"/>
      <c r="H57" s="7"/>
      <c r="I57" s="7"/>
      <c r="J57" s="7"/>
      <c r="K57" s="7"/>
      <c r="L57" s="9" t="s">
        <v>137</v>
      </c>
      <c r="M57" s="96" t="s">
        <v>347</v>
      </c>
      <c r="N57" s="7"/>
      <c r="O57" s="96" t="s">
        <v>347</v>
      </c>
      <c r="P57" s="7"/>
      <c r="Q57" s="96" t="s">
        <v>347</v>
      </c>
      <c r="R57" s="7"/>
      <c r="S57" s="96" t="s">
        <v>347</v>
      </c>
      <c r="T57" s="7"/>
      <c r="U57" s="96" t="s">
        <v>347</v>
      </c>
      <c r="V57" s="7"/>
      <c r="W57" s="96" t="s">
        <v>347</v>
      </c>
      <c r="X57" s="7"/>
      <c r="Y57" s="96" t="s">
        <v>347</v>
      </c>
      <c r="Z57" s="7"/>
      <c r="AA57" s="96" t="s">
        <v>347</v>
      </c>
      <c r="AB57" s="7"/>
      <c r="AC57" s="102">
        <v>429.3</v>
      </c>
      <c r="AD57" s="104">
        <v>102.6</v>
      </c>
    </row>
    <row r="58" spans="1:30" ht="16.5" customHeight="1" x14ac:dyDescent="0.25">
      <c r="A58" s="7" t="s">
        <v>83</v>
      </c>
      <c r="B58" s="7"/>
      <c r="C58" s="7"/>
      <c r="D58" s="7"/>
      <c r="E58" s="7"/>
      <c r="F58" s="7"/>
      <c r="G58" s="7"/>
      <c r="H58" s="7"/>
      <c r="I58" s="7"/>
      <c r="J58" s="7"/>
      <c r="K58" s="7"/>
      <c r="L58" s="9"/>
      <c r="M58" s="10"/>
      <c r="N58" s="7"/>
      <c r="O58" s="10"/>
      <c r="P58" s="7"/>
      <c r="Q58" s="10"/>
      <c r="R58" s="7"/>
      <c r="S58" s="10"/>
      <c r="T58" s="7"/>
      <c r="U58" s="10"/>
      <c r="V58" s="7"/>
      <c r="W58" s="10"/>
      <c r="X58" s="7"/>
      <c r="Y58" s="10"/>
      <c r="Z58" s="7"/>
      <c r="AA58" s="10"/>
      <c r="AB58" s="7"/>
      <c r="AC58" s="10"/>
      <c r="AD58" s="7"/>
    </row>
    <row r="59" spans="1:30" ht="16.5" customHeight="1" x14ac:dyDescent="0.25">
      <c r="A59" s="7"/>
      <c r="B59" s="7" t="s">
        <v>343</v>
      </c>
      <c r="C59" s="7"/>
      <c r="D59" s="7"/>
      <c r="E59" s="7"/>
      <c r="F59" s="7"/>
      <c r="G59" s="7"/>
      <c r="H59" s="7"/>
      <c r="I59" s="7"/>
      <c r="J59" s="7"/>
      <c r="K59" s="7"/>
      <c r="L59" s="9"/>
      <c r="M59" s="10"/>
      <c r="N59" s="7"/>
      <c r="O59" s="10"/>
      <c r="P59" s="7"/>
      <c r="Q59" s="10"/>
      <c r="R59" s="7"/>
      <c r="S59" s="10"/>
      <c r="T59" s="7"/>
      <c r="U59" s="10"/>
      <c r="V59" s="7"/>
      <c r="W59" s="10"/>
      <c r="X59" s="7"/>
      <c r="Y59" s="10"/>
      <c r="Z59" s="7"/>
      <c r="AA59" s="10"/>
      <c r="AB59" s="7"/>
      <c r="AC59" s="10"/>
      <c r="AD59" s="7"/>
    </row>
    <row r="60" spans="1:30" ht="16.5" customHeight="1" x14ac:dyDescent="0.25">
      <c r="A60" s="7"/>
      <c r="B60" s="7"/>
      <c r="C60" s="7" t="s">
        <v>344</v>
      </c>
      <c r="D60" s="7"/>
      <c r="E60" s="7"/>
      <c r="F60" s="7"/>
      <c r="G60" s="7"/>
      <c r="H60" s="7"/>
      <c r="I60" s="7"/>
      <c r="J60" s="7"/>
      <c r="K60" s="7"/>
      <c r="L60" s="9" t="s">
        <v>147</v>
      </c>
      <c r="M60" s="100">
        <v>99</v>
      </c>
      <c r="N60" s="105">
        <v>22.3</v>
      </c>
      <c r="O60" s="100">
        <v>97.8</v>
      </c>
      <c r="P60" s="105">
        <v>21.1</v>
      </c>
      <c r="Q60" s="100">
        <v>91.1</v>
      </c>
      <c r="R60" s="105">
        <v>19.3</v>
      </c>
      <c r="S60" s="100">
        <v>53.5</v>
      </c>
      <c r="T60" s="105">
        <v>11.4</v>
      </c>
      <c r="U60" s="100">
        <v>36.799999999999997</v>
      </c>
      <c r="V60" s="98">
        <v>8.4</v>
      </c>
      <c r="W60" s="100">
        <v>10.4</v>
      </c>
      <c r="X60" s="98">
        <v>3</v>
      </c>
      <c r="Y60" s="95">
        <v>7</v>
      </c>
      <c r="Z60" s="98">
        <v>2.6</v>
      </c>
      <c r="AA60" s="95">
        <v>5.9</v>
      </c>
      <c r="AB60" s="98">
        <v>2.6</v>
      </c>
      <c r="AC60" s="102">
        <v>400.4</v>
      </c>
      <c r="AD60" s="105">
        <v>38.5</v>
      </c>
    </row>
    <row r="61" spans="1:30" ht="16.5" customHeight="1" x14ac:dyDescent="0.25">
      <c r="A61" s="7"/>
      <c r="B61" s="7"/>
      <c r="C61" s="7" t="s">
        <v>345</v>
      </c>
      <c r="D61" s="7"/>
      <c r="E61" s="7"/>
      <c r="F61" s="7"/>
      <c r="G61" s="7"/>
      <c r="H61" s="7"/>
      <c r="I61" s="7"/>
      <c r="J61" s="7"/>
      <c r="K61" s="7"/>
      <c r="L61" s="9" t="s">
        <v>147</v>
      </c>
      <c r="M61" s="102">
        <v>126.3</v>
      </c>
      <c r="N61" s="105">
        <v>22</v>
      </c>
      <c r="O61" s="102">
        <v>130.80000000000001</v>
      </c>
      <c r="P61" s="105">
        <v>25.9</v>
      </c>
      <c r="Q61" s="102">
        <v>110.4</v>
      </c>
      <c r="R61" s="105">
        <v>19.899999999999999</v>
      </c>
      <c r="S61" s="100">
        <v>60.6</v>
      </c>
      <c r="T61" s="105">
        <v>16.399999999999999</v>
      </c>
      <c r="U61" s="100">
        <v>40.700000000000003</v>
      </c>
      <c r="V61" s="98">
        <v>9.1</v>
      </c>
      <c r="W61" s="100">
        <v>12.6</v>
      </c>
      <c r="X61" s="98">
        <v>4</v>
      </c>
      <c r="Y61" s="100">
        <v>10.3</v>
      </c>
      <c r="Z61" s="98">
        <v>3.3</v>
      </c>
      <c r="AA61" s="95">
        <v>4.2</v>
      </c>
      <c r="AB61" s="98">
        <v>1.4</v>
      </c>
      <c r="AC61" s="102">
        <v>491.9</v>
      </c>
      <c r="AD61" s="105">
        <v>45.3</v>
      </c>
    </row>
    <row r="62" spans="1:30" ht="16.5" customHeight="1" x14ac:dyDescent="0.25">
      <c r="A62" s="7"/>
      <c r="B62" s="7"/>
      <c r="C62" s="7" t="s">
        <v>346</v>
      </c>
      <c r="D62" s="7"/>
      <c r="E62" s="7"/>
      <c r="F62" s="7"/>
      <c r="G62" s="7"/>
      <c r="H62" s="7"/>
      <c r="I62" s="7"/>
      <c r="J62" s="7"/>
      <c r="K62" s="7"/>
      <c r="L62" s="9" t="s">
        <v>147</v>
      </c>
      <c r="M62" s="96" t="s">
        <v>347</v>
      </c>
      <c r="N62" s="7"/>
      <c r="O62" s="96" t="s">
        <v>347</v>
      </c>
      <c r="P62" s="7"/>
      <c r="Q62" s="96" t="s">
        <v>347</v>
      </c>
      <c r="R62" s="7"/>
      <c r="S62" s="96" t="s">
        <v>347</v>
      </c>
      <c r="T62" s="7"/>
      <c r="U62" s="96" t="s">
        <v>347</v>
      </c>
      <c r="V62" s="7"/>
      <c r="W62" s="96" t="s">
        <v>347</v>
      </c>
      <c r="X62" s="7"/>
      <c r="Y62" s="96" t="s">
        <v>347</v>
      </c>
      <c r="Z62" s="7"/>
      <c r="AA62" s="96" t="s">
        <v>347</v>
      </c>
      <c r="AB62" s="7"/>
      <c r="AC62" s="100">
        <v>55.9</v>
      </c>
      <c r="AD62" s="105">
        <v>11.9</v>
      </c>
    </row>
    <row r="63" spans="1:30" ht="16.5" customHeight="1" x14ac:dyDescent="0.25">
      <c r="A63" s="7"/>
      <c r="B63" s="7"/>
      <c r="C63" s="7" t="s">
        <v>348</v>
      </c>
      <c r="D63" s="7"/>
      <c r="E63" s="7"/>
      <c r="F63" s="7"/>
      <c r="G63" s="7"/>
      <c r="H63" s="7"/>
      <c r="I63" s="7"/>
      <c r="J63" s="7"/>
      <c r="K63" s="7"/>
      <c r="L63" s="9" t="s">
        <v>147</v>
      </c>
      <c r="M63" s="96" t="s">
        <v>347</v>
      </c>
      <c r="N63" s="7"/>
      <c r="O63" s="96" t="s">
        <v>347</v>
      </c>
      <c r="P63" s="7"/>
      <c r="Q63" s="96" t="s">
        <v>347</v>
      </c>
      <c r="R63" s="7"/>
      <c r="S63" s="96" t="s">
        <v>347</v>
      </c>
      <c r="T63" s="7"/>
      <c r="U63" s="96" t="s">
        <v>347</v>
      </c>
      <c r="V63" s="7"/>
      <c r="W63" s="96" t="s">
        <v>347</v>
      </c>
      <c r="X63" s="7"/>
      <c r="Y63" s="96" t="s">
        <v>347</v>
      </c>
      <c r="Z63" s="7"/>
      <c r="AA63" s="96" t="s">
        <v>347</v>
      </c>
      <c r="AB63" s="7"/>
      <c r="AC63" s="100">
        <v>58.6</v>
      </c>
      <c r="AD63" s="105">
        <v>15.6</v>
      </c>
    </row>
    <row r="64" spans="1:30" ht="16.5" customHeight="1" x14ac:dyDescent="0.25">
      <c r="A64" s="7"/>
      <c r="B64" s="7" t="s">
        <v>349</v>
      </c>
      <c r="C64" s="7"/>
      <c r="D64" s="7"/>
      <c r="E64" s="7"/>
      <c r="F64" s="7"/>
      <c r="G64" s="7"/>
      <c r="H64" s="7"/>
      <c r="I64" s="7"/>
      <c r="J64" s="7"/>
      <c r="K64" s="7"/>
      <c r="L64" s="9"/>
      <c r="M64" s="10"/>
      <c r="N64" s="7"/>
      <c r="O64" s="10"/>
      <c r="P64" s="7"/>
      <c r="Q64" s="10"/>
      <c r="R64" s="7"/>
      <c r="S64" s="10"/>
      <c r="T64" s="7"/>
      <c r="U64" s="10"/>
      <c r="V64" s="7"/>
      <c r="W64" s="10"/>
      <c r="X64" s="7"/>
      <c r="Y64" s="10"/>
      <c r="Z64" s="7"/>
      <c r="AA64" s="10"/>
      <c r="AB64" s="7"/>
      <c r="AC64" s="10"/>
      <c r="AD64" s="7"/>
    </row>
    <row r="65" spans="1:30" ht="16.5" customHeight="1" x14ac:dyDescent="0.25">
      <c r="A65" s="7"/>
      <c r="B65" s="7"/>
      <c r="C65" s="7" t="s">
        <v>344</v>
      </c>
      <c r="D65" s="7"/>
      <c r="E65" s="7"/>
      <c r="F65" s="7"/>
      <c r="G65" s="7"/>
      <c r="H65" s="7"/>
      <c r="I65" s="7"/>
      <c r="J65" s="7"/>
      <c r="K65" s="7"/>
      <c r="L65" s="9" t="s">
        <v>137</v>
      </c>
      <c r="M65" s="101">
        <v>1640.6</v>
      </c>
      <c r="N65" s="104">
        <v>369.8</v>
      </c>
      <c r="O65" s="101">
        <v>2064.9</v>
      </c>
      <c r="P65" s="104">
        <v>445.2</v>
      </c>
      <c r="Q65" s="101">
        <v>2451</v>
      </c>
      <c r="R65" s="104">
        <v>518.79999999999995</v>
      </c>
      <c r="S65" s="101">
        <v>2639.8</v>
      </c>
      <c r="T65" s="104">
        <v>564</v>
      </c>
      <c r="U65" s="101">
        <v>2701.3</v>
      </c>
      <c r="V65" s="104">
        <v>619.5</v>
      </c>
      <c r="W65" s="101">
        <v>2520</v>
      </c>
      <c r="X65" s="104">
        <v>726.1</v>
      </c>
      <c r="Y65" s="101">
        <v>2331.8000000000002</v>
      </c>
      <c r="Z65" s="104">
        <v>872.9</v>
      </c>
      <c r="AA65" s="101">
        <v>4105.8</v>
      </c>
      <c r="AB65" s="99">
        <v>1826.7</v>
      </c>
      <c r="AC65" s="101">
        <v>2137.1999999999998</v>
      </c>
      <c r="AD65" s="104">
        <v>205.3</v>
      </c>
    </row>
    <row r="66" spans="1:30" ht="16.5" customHeight="1" x14ac:dyDescent="0.25">
      <c r="A66" s="7"/>
      <c r="B66" s="7"/>
      <c r="C66" s="7" t="s">
        <v>345</v>
      </c>
      <c r="D66" s="7"/>
      <c r="E66" s="7"/>
      <c r="F66" s="7"/>
      <c r="G66" s="7"/>
      <c r="H66" s="7"/>
      <c r="I66" s="7"/>
      <c r="J66" s="7"/>
      <c r="K66" s="7"/>
      <c r="L66" s="9" t="s">
        <v>137</v>
      </c>
      <c r="M66" s="101">
        <v>2093.1</v>
      </c>
      <c r="N66" s="104">
        <v>365.1</v>
      </c>
      <c r="O66" s="101">
        <v>2761.6</v>
      </c>
      <c r="P66" s="104">
        <v>546.70000000000005</v>
      </c>
      <c r="Q66" s="101">
        <v>2970.2</v>
      </c>
      <c r="R66" s="104">
        <v>535.6</v>
      </c>
      <c r="S66" s="101">
        <v>2990.1</v>
      </c>
      <c r="T66" s="104">
        <v>808.8</v>
      </c>
      <c r="U66" s="101">
        <v>2987.6</v>
      </c>
      <c r="V66" s="104">
        <v>667.5</v>
      </c>
      <c r="W66" s="101">
        <v>3053.1</v>
      </c>
      <c r="X66" s="104">
        <v>963.4</v>
      </c>
      <c r="Y66" s="101">
        <v>3431</v>
      </c>
      <c r="Z66" s="99">
        <v>1109.5999999999999</v>
      </c>
      <c r="AA66" s="101">
        <v>2922.8</v>
      </c>
      <c r="AB66" s="104">
        <v>991</v>
      </c>
      <c r="AC66" s="101">
        <v>2625.6</v>
      </c>
      <c r="AD66" s="104">
        <v>241.9</v>
      </c>
    </row>
    <row r="67" spans="1:30" ht="16.5" customHeight="1" x14ac:dyDescent="0.25">
      <c r="A67" s="7"/>
      <c r="B67" s="7"/>
      <c r="C67" s="7" t="s">
        <v>346</v>
      </c>
      <c r="D67" s="7"/>
      <c r="E67" s="7"/>
      <c r="F67" s="7"/>
      <c r="G67" s="7"/>
      <c r="H67" s="7"/>
      <c r="I67" s="7"/>
      <c r="J67" s="7"/>
      <c r="K67" s="7"/>
      <c r="L67" s="9" t="s">
        <v>137</v>
      </c>
      <c r="M67" s="96" t="s">
        <v>347</v>
      </c>
      <c r="N67" s="7"/>
      <c r="O67" s="96" t="s">
        <v>347</v>
      </c>
      <c r="P67" s="7"/>
      <c r="Q67" s="96" t="s">
        <v>347</v>
      </c>
      <c r="R67" s="7"/>
      <c r="S67" s="96" t="s">
        <v>347</v>
      </c>
      <c r="T67" s="7"/>
      <c r="U67" s="96" t="s">
        <v>347</v>
      </c>
      <c r="V67" s="7"/>
      <c r="W67" s="96" t="s">
        <v>347</v>
      </c>
      <c r="X67" s="7"/>
      <c r="Y67" s="96" t="s">
        <v>347</v>
      </c>
      <c r="Z67" s="7"/>
      <c r="AA67" s="96" t="s">
        <v>347</v>
      </c>
      <c r="AB67" s="7"/>
      <c r="AC67" s="102">
        <v>298.39999999999998</v>
      </c>
      <c r="AD67" s="105">
        <v>63.7</v>
      </c>
    </row>
    <row r="68" spans="1:30" ht="16.5" customHeight="1" x14ac:dyDescent="0.25">
      <c r="A68" s="7"/>
      <c r="B68" s="7"/>
      <c r="C68" s="7" t="s">
        <v>348</v>
      </c>
      <c r="D68" s="7"/>
      <c r="E68" s="7"/>
      <c r="F68" s="7"/>
      <c r="G68" s="7"/>
      <c r="H68" s="7"/>
      <c r="I68" s="7"/>
      <c r="J68" s="7"/>
      <c r="K68" s="7"/>
      <c r="L68" s="9" t="s">
        <v>137</v>
      </c>
      <c r="M68" s="96" t="s">
        <v>347</v>
      </c>
      <c r="N68" s="7"/>
      <c r="O68" s="96" t="s">
        <v>347</v>
      </c>
      <c r="P68" s="7"/>
      <c r="Q68" s="96" t="s">
        <v>347</v>
      </c>
      <c r="R68" s="7"/>
      <c r="S68" s="96" t="s">
        <v>347</v>
      </c>
      <c r="T68" s="7"/>
      <c r="U68" s="96" t="s">
        <v>347</v>
      </c>
      <c r="V68" s="7"/>
      <c r="W68" s="96" t="s">
        <v>347</v>
      </c>
      <c r="X68" s="7"/>
      <c r="Y68" s="96" t="s">
        <v>347</v>
      </c>
      <c r="Z68" s="7"/>
      <c r="AA68" s="96" t="s">
        <v>347</v>
      </c>
      <c r="AB68" s="7"/>
      <c r="AC68" s="102">
        <v>328.5</v>
      </c>
      <c r="AD68" s="105">
        <v>87.6</v>
      </c>
    </row>
    <row r="69" spans="1:30" ht="16.5" customHeight="1" x14ac:dyDescent="0.25">
      <c r="A69" s="7" t="s">
        <v>84</v>
      </c>
      <c r="B69" s="7"/>
      <c r="C69" s="7"/>
      <c r="D69" s="7"/>
      <c r="E69" s="7"/>
      <c r="F69" s="7"/>
      <c r="G69" s="7"/>
      <c r="H69" s="7"/>
      <c r="I69" s="7"/>
      <c r="J69" s="7"/>
      <c r="K69" s="7"/>
      <c r="L69" s="9"/>
      <c r="M69" s="10"/>
      <c r="N69" s="7"/>
      <c r="O69" s="10"/>
      <c r="P69" s="7"/>
      <c r="Q69" s="10"/>
      <c r="R69" s="7"/>
      <c r="S69" s="10"/>
      <c r="T69" s="7"/>
      <c r="U69" s="10"/>
      <c r="V69" s="7"/>
      <c r="W69" s="10"/>
      <c r="X69" s="7"/>
      <c r="Y69" s="10"/>
      <c r="Z69" s="7"/>
      <c r="AA69" s="10"/>
      <c r="AB69" s="7"/>
      <c r="AC69" s="10"/>
      <c r="AD69" s="7"/>
    </row>
    <row r="70" spans="1:30" ht="16.5" customHeight="1" x14ac:dyDescent="0.25">
      <c r="A70" s="7"/>
      <c r="B70" s="7" t="s">
        <v>343</v>
      </c>
      <c r="C70" s="7"/>
      <c r="D70" s="7"/>
      <c r="E70" s="7"/>
      <c r="F70" s="7"/>
      <c r="G70" s="7"/>
      <c r="H70" s="7"/>
      <c r="I70" s="7"/>
      <c r="J70" s="7"/>
      <c r="K70" s="7"/>
      <c r="L70" s="9"/>
      <c r="M70" s="10"/>
      <c r="N70" s="7"/>
      <c r="O70" s="10"/>
      <c r="P70" s="7"/>
      <c r="Q70" s="10"/>
      <c r="R70" s="7"/>
      <c r="S70" s="10"/>
      <c r="T70" s="7"/>
      <c r="U70" s="10"/>
      <c r="V70" s="7"/>
      <c r="W70" s="10"/>
      <c r="X70" s="7"/>
      <c r="Y70" s="10"/>
      <c r="Z70" s="7"/>
      <c r="AA70" s="10"/>
      <c r="AB70" s="7"/>
      <c r="AC70" s="10"/>
      <c r="AD70" s="7"/>
    </row>
    <row r="71" spans="1:30" ht="16.5" customHeight="1" x14ac:dyDescent="0.25">
      <c r="A71" s="7"/>
      <c r="B71" s="7"/>
      <c r="C71" s="7" t="s">
        <v>344</v>
      </c>
      <c r="D71" s="7"/>
      <c r="E71" s="7"/>
      <c r="F71" s="7"/>
      <c r="G71" s="7"/>
      <c r="H71" s="7"/>
      <c r="I71" s="7"/>
      <c r="J71" s="7"/>
      <c r="K71" s="7"/>
      <c r="L71" s="9" t="s">
        <v>147</v>
      </c>
      <c r="M71" s="102">
        <v>119.5</v>
      </c>
      <c r="N71" s="105">
        <v>26</v>
      </c>
      <c r="O71" s="100">
        <v>93.6</v>
      </c>
      <c r="P71" s="105">
        <v>25</v>
      </c>
      <c r="Q71" s="100">
        <v>85.1</v>
      </c>
      <c r="R71" s="105">
        <v>16.5</v>
      </c>
      <c r="S71" s="100">
        <v>58.2</v>
      </c>
      <c r="T71" s="105">
        <v>13.1</v>
      </c>
      <c r="U71" s="100">
        <v>36.5</v>
      </c>
      <c r="V71" s="98">
        <v>9</v>
      </c>
      <c r="W71" s="100">
        <v>13.5</v>
      </c>
      <c r="X71" s="98">
        <v>4.2</v>
      </c>
      <c r="Y71" s="95">
        <v>7.8</v>
      </c>
      <c r="Z71" s="98">
        <v>3.3</v>
      </c>
      <c r="AA71" s="95">
        <v>7.1</v>
      </c>
      <c r="AB71" s="98">
        <v>2.5</v>
      </c>
      <c r="AC71" s="102">
        <v>418.2</v>
      </c>
      <c r="AD71" s="105">
        <v>46.7</v>
      </c>
    </row>
    <row r="72" spans="1:30" ht="16.5" customHeight="1" x14ac:dyDescent="0.25">
      <c r="A72" s="7"/>
      <c r="B72" s="7"/>
      <c r="C72" s="7" t="s">
        <v>345</v>
      </c>
      <c r="D72" s="7"/>
      <c r="E72" s="7"/>
      <c r="F72" s="7"/>
      <c r="G72" s="7"/>
      <c r="H72" s="7"/>
      <c r="I72" s="7"/>
      <c r="J72" s="7"/>
      <c r="K72" s="7"/>
      <c r="L72" s="9" t="s">
        <v>147</v>
      </c>
      <c r="M72" s="102">
        <v>145.5</v>
      </c>
      <c r="N72" s="105">
        <v>28.5</v>
      </c>
      <c r="O72" s="102">
        <v>109.8</v>
      </c>
      <c r="P72" s="105">
        <v>20.9</v>
      </c>
      <c r="Q72" s="102">
        <v>102.7</v>
      </c>
      <c r="R72" s="105">
        <v>25.4</v>
      </c>
      <c r="S72" s="100">
        <v>81</v>
      </c>
      <c r="T72" s="105">
        <v>22.7</v>
      </c>
      <c r="U72" s="100">
        <v>30.6</v>
      </c>
      <c r="V72" s="105">
        <v>11.2</v>
      </c>
      <c r="W72" s="100">
        <v>13.7</v>
      </c>
      <c r="X72" s="98">
        <v>3.7</v>
      </c>
      <c r="Y72" s="93">
        <v>6.3</v>
      </c>
      <c r="Z72" s="98">
        <v>3.2</v>
      </c>
      <c r="AA72" s="95">
        <v>4.5999999999999996</v>
      </c>
      <c r="AB72" s="98">
        <v>1.5</v>
      </c>
      <c r="AC72" s="102">
        <v>494.2</v>
      </c>
      <c r="AD72" s="105">
        <v>53.3</v>
      </c>
    </row>
    <row r="73" spans="1:30" ht="16.5" customHeight="1" x14ac:dyDescent="0.25">
      <c r="A73" s="7"/>
      <c r="B73" s="7"/>
      <c r="C73" s="7" t="s">
        <v>346</v>
      </c>
      <c r="D73" s="7"/>
      <c r="E73" s="7"/>
      <c r="F73" s="7"/>
      <c r="G73" s="7"/>
      <c r="H73" s="7"/>
      <c r="I73" s="7"/>
      <c r="J73" s="7"/>
      <c r="K73" s="7"/>
      <c r="L73" s="9" t="s">
        <v>147</v>
      </c>
      <c r="M73" s="96" t="s">
        <v>347</v>
      </c>
      <c r="N73" s="7"/>
      <c r="O73" s="96" t="s">
        <v>347</v>
      </c>
      <c r="P73" s="7"/>
      <c r="Q73" s="96" t="s">
        <v>347</v>
      </c>
      <c r="R73" s="7"/>
      <c r="S73" s="96" t="s">
        <v>347</v>
      </c>
      <c r="T73" s="7"/>
      <c r="U73" s="96" t="s">
        <v>347</v>
      </c>
      <c r="V73" s="7"/>
      <c r="W73" s="96" t="s">
        <v>347</v>
      </c>
      <c r="X73" s="7"/>
      <c r="Y73" s="96" t="s">
        <v>347</v>
      </c>
      <c r="Z73" s="7"/>
      <c r="AA73" s="96" t="s">
        <v>347</v>
      </c>
      <c r="AB73" s="7"/>
      <c r="AC73" s="100">
        <v>65.599999999999994</v>
      </c>
      <c r="AD73" s="105">
        <v>19.2</v>
      </c>
    </row>
    <row r="74" spans="1:30" ht="16.5" customHeight="1" x14ac:dyDescent="0.25">
      <c r="A74" s="7"/>
      <c r="B74" s="7"/>
      <c r="C74" s="7" t="s">
        <v>348</v>
      </c>
      <c r="D74" s="7"/>
      <c r="E74" s="7"/>
      <c r="F74" s="7"/>
      <c r="G74" s="7"/>
      <c r="H74" s="7"/>
      <c r="I74" s="7"/>
      <c r="J74" s="7"/>
      <c r="K74" s="7"/>
      <c r="L74" s="9" t="s">
        <v>147</v>
      </c>
      <c r="M74" s="96" t="s">
        <v>347</v>
      </c>
      <c r="N74" s="7"/>
      <c r="O74" s="96" t="s">
        <v>347</v>
      </c>
      <c r="P74" s="7"/>
      <c r="Q74" s="96" t="s">
        <v>347</v>
      </c>
      <c r="R74" s="7"/>
      <c r="S74" s="96" t="s">
        <v>347</v>
      </c>
      <c r="T74" s="7"/>
      <c r="U74" s="96" t="s">
        <v>347</v>
      </c>
      <c r="V74" s="7"/>
      <c r="W74" s="96" t="s">
        <v>347</v>
      </c>
      <c r="X74" s="7"/>
      <c r="Y74" s="96" t="s">
        <v>347</v>
      </c>
      <c r="Z74" s="7"/>
      <c r="AA74" s="96" t="s">
        <v>347</v>
      </c>
      <c r="AB74" s="7"/>
      <c r="AC74" s="100">
        <v>48.3</v>
      </c>
      <c r="AD74" s="105">
        <v>13.3</v>
      </c>
    </row>
    <row r="75" spans="1:30" ht="16.5" customHeight="1" x14ac:dyDescent="0.25">
      <c r="A75" s="7"/>
      <c r="B75" s="7" t="s">
        <v>349</v>
      </c>
      <c r="C75" s="7"/>
      <c r="D75" s="7"/>
      <c r="E75" s="7"/>
      <c r="F75" s="7"/>
      <c r="G75" s="7"/>
      <c r="H75" s="7"/>
      <c r="I75" s="7"/>
      <c r="J75" s="7"/>
      <c r="K75" s="7"/>
      <c r="L75" s="9"/>
      <c r="M75" s="10"/>
      <c r="N75" s="7"/>
      <c r="O75" s="10"/>
      <c r="P75" s="7"/>
      <c r="Q75" s="10"/>
      <c r="R75" s="7"/>
      <c r="S75" s="10"/>
      <c r="T75" s="7"/>
      <c r="U75" s="10"/>
      <c r="V75" s="7"/>
      <c r="W75" s="10"/>
      <c r="X75" s="7"/>
      <c r="Y75" s="10"/>
      <c r="Z75" s="7"/>
      <c r="AA75" s="10"/>
      <c r="AB75" s="7"/>
      <c r="AC75" s="10"/>
      <c r="AD75" s="7"/>
    </row>
    <row r="76" spans="1:30" ht="16.5" customHeight="1" x14ac:dyDescent="0.25">
      <c r="A76" s="7"/>
      <c r="B76" s="7"/>
      <c r="C76" s="7" t="s">
        <v>344</v>
      </c>
      <c r="D76" s="7"/>
      <c r="E76" s="7"/>
      <c r="F76" s="7"/>
      <c r="G76" s="7"/>
      <c r="H76" s="7"/>
      <c r="I76" s="7"/>
      <c r="J76" s="7"/>
      <c r="K76" s="7"/>
      <c r="L76" s="9" t="s">
        <v>137</v>
      </c>
      <c r="M76" s="101">
        <v>2013.4</v>
      </c>
      <c r="N76" s="104">
        <v>438</v>
      </c>
      <c r="O76" s="101">
        <v>2007.2</v>
      </c>
      <c r="P76" s="104">
        <v>535</v>
      </c>
      <c r="Q76" s="101">
        <v>2316.3000000000002</v>
      </c>
      <c r="R76" s="104">
        <v>449.5</v>
      </c>
      <c r="S76" s="101">
        <v>2894.2</v>
      </c>
      <c r="T76" s="104">
        <v>652.4</v>
      </c>
      <c r="U76" s="101">
        <v>2706.9</v>
      </c>
      <c r="V76" s="104">
        <v>668.5</v>
      </c>
      <c r="W76" s="101">
        <v>3282.3</v>
      </c>
      <c r="X76" s="99">
        <v>1016.5</v>
      </c>
      <c r="Y76" s="101">
        <v>2606.1</v>
      </c>
      <c r="Z76" s="99">
        <v>1113.5</v>
      </c>
      <c r="AA76" s="101">
        <v>4982.5</v>
      </c>
      <c r="AB76" s="99">
        <v>1748</v>
      </c>
      <c r="AC76" s="101">
        <v>2262.5</v>
      </c>
      <c r="AD76" s="104">
        <v>252.8</v>
      </c>
    </row>
    <row r="77" spans="1:30" ht="16.5" customHeight="1" x14ac:dyDescent="0.25">
      <c r="A77" s="7"/>
      <c r="B77" s="7"/>
      <c r="C77" s="7" t="s">
        <v>345</v>
      </c>
      <c r="D77" s="7"/>
      <c r="E77" s="7"/>
      <c r="F77" s="7"/>
      <c r="G77" s="7"/>
      <c r="H77" s="7"/>
      <c r="I77" s="7"/>
      <c r="J77" s="7"/>
      <c r="K77" s="7"/>
      <c r="L77" s="9" t="s">
        <v>137</v>
      </c>
      <c r="M77" s="101">
        <v>2451.5</v>
      </c>
      <c r="N77" s="104">
        <v>480.5</v>
      </c>
      <c r="O77" s="101">
        <v>2354.6</v>
      </c>
      <c r="P77" s="104">
        <v>447.6</v>
      </c>
      <c r="Q77" s="101">
        <v>2795.4</v>
      </c>
      <c r="R77" s="104">
        <v>690.4</v>
      </c>
      <c r="S77" s="101">
        <v>4028</v>
      </c>
      <c r="T77" s="99">
        <v>1129</v>
      </c>
      <c r="U77" s="101">
        <v>2269.4</v>
      </c>
      <c r="V77" s="104">
        <v>831.8</v>
      </c>
      <c r="W77" s="101">
        <v>3330.9</v>
      </c>
      <c r="X77" s="104">
        <v>900.9</v>
      </c>
      <c r="Y77" s="94">
        <v>2104.9</v>
      </c>
      <c r="Z77" s="99">
        <v>1060.3</v>
      </c>
      <c r="AA77" s="101">
        <v>3228.1</v>
      </c>
      <c r="AB77" s="99">
        <v>1025</v>
      </c>
      <c r="AC77" s="101">
        <v>2673.6</v>
      </c>
      <c r="AD77" s="104">
        <v>288.2</v>
      </c>
    </row>
    <row r="78" spans="1:30" ht="16.5" customHeight="1" x14ac:dyDescent="0.25">
      <c r="A78" s="7"/>
      <c r="B78" s="7"/>
      <c r="C78" s="7" t="s">
        <v>346</v>
      </c>
      <c r="D78" s="7"/>
      <c r="E78" s="7"/>
      <c r="F78" s="7"/>
      <c r="G78" s="7"/>
      <c r="H78" s="7"/>
      <c r="I78" s="7"/>
      <c r="J78" s="7"/>
      <c r="K78" s="7"/>
      <c r="L78" s="9" t="s">
        <v>137</v>
      </c>
      <c r="M78" s="96" t="s">
        <v>347</v>
      </c>
      <c r="N78" s="7"/>
      <c r="O78" s="96" t="s">
        <v>347</v>
      </c>
      <c r="P78" s="7"/>
      <c r="Q78" s="96" t="s">
        <v>347</v>
      </c>
      <c r="R78" s="7"/>
      <c r="S78" s="96" t="s">
        <v>347</v>
      </c>
      <c r="T78" s="7"/>
      <c r="U78" s="96" t="s">
        <v>347</v>
      </c>
      <c r="V78" s="7"/>
      <c r="W78" s="96" t="s">
        <v>347</v>
      </c>
      <c r="X78" s="7"/>
      <c r="Y78" s="96" t="s">
        <v>347</v>
      </c>
      <c r="Z78" s="7"/>
      <c r="AA78" s="96" t="s">
        <v>347</v>
      </c>
      <c r="AB78" s="7"/>
      <c r="AC78" s="102">
        <v>354.9</v>
      </c>
      <c r="AD78" s="104">
        <v>103.6</v>
      </c>
    </row>
    <row r="79" spans="1:30" ht="16.5" customHeight="1" x14ac:dyDescent="0.25">
      <c r="A79" s="7"/>
      <c r="B79" s="7"/>
      <c r="C79" s="7" t="s">
        <v>348</v>
      </c>
      <c r="D79" s="7"/>
      <c r="E79" s="7"/>
      <c r="F79" s="7"/>
      <c r="G79" s="7"/>
      <c r="H79" s="7"/>
      <c r="I79" s="7"/>
      <c r="J79" s="7"/>
      <c r="K79" s="7"/>
      <c r="L79" s="9" t="s">
        <v>137</v>
      </c>
      <c r="M79" s="96" t="s">
        <v>347</v>
      </c>
      <c r="N79" s="7"/>
      <c r="O79" s="96" t="s">
        <v>347</v>
      </c>
      <c r="P79" s="7"/>
      <c r="Q79" s="96" t="s">
        <v>347</v>
      </c>
      <c r="R79" s="7"/>
      <c r="S79" s="96" t="s">
        <v>347</v>
      </c>
      <c r="T79" s="7"/>
      <c r="U79" s="96" t="s">
        <v>347</v>
      </c>
      <c r="V79" s="7"/>
      <c r="W79" s="96" t="s">
        <v>347</v>
      </c>
      <c r="X79" s="7"/>
      <c r="Y79" s="96" t="s">
        <v>347</v>
      </c>
      <c r="Z79" s="7"/>
      <c r="AA79" s="96" t="s">
        <v>347</v>
      </c>
      <c r="AB79" s="7"/>
      <c r="AC79" s="102">
        <v>274.5</v>
      </c>
      <c r="AD79" s="105">
        <v>75.900000000000006</v>
      </c>
    </row>
    <row r="80" spans="1:30" ht="16.5" customHeight="1" x14ac:dyDescent="0.25">
      <c r="A80" s="7" t="s">
        <v>85</v>
      </c>
      <c r="B80" s="7"/>
      <c r="C80" s="7"/>
      <c r="D80" s="7"/>
      <c r="E80" s="7"/>
      <c r="F80" s="7"/>
      <c r="G80" s="7"/>
      <c r="H80" s="7"/>
      <c r="I80" s="7"/>
      <c r="J80" s="7"/>
      <c r="K80" s="7"/>
      <c r="L80" s="9"/>
      <c r="M80" s="10"/>
      <c r="N80" s="7"/>
      <c r="O80" s="10"/>
      <c r="P80" s="7"/>
      <c r="Q80" s="10"/>
      <c r="R80" s="7"/>
      <c r="S80" s="10"/>
      <c r="T80" s="7"/>
      <c r="U80" s="10"/>
      <c r="V80" s="7"/>
      <c r="W80" s="10"/>
      <c r="X80" s="7"/>
      <c r="Y80" s="10"/>
      <c r="Z80" s="7"/>
      <c r="AA80" s="10"/>
      <c r="AB80" s="7"/>
      <c r="AC80" s="10"/>
      <c r="AD80" s="7"/>
    </row>
    <row r="81" spans="1:30" ht="16.5" customHeight="1" x14ac:dyDescent="0.25">
      <c r="A81" s="7"/>
      <c r="B81" s="7" t="s">
        <v>343</v>
      </c>
      <c r="C81" s="7"/>
      <c r="D81" s="7"/>
      <c r="E81" s="7"/>
      <c r="F81" s="7"/>
      <c r="G81" s="7"/>
      <c r="H81" s="7"/>
      <c r="I81" s="7"/>
      <c r="J81" s="7"/>
      <c r="K81" s="7"/>
      <c r="L81" s="9"/>
      <c r="M81" s="10"/>
      <c r="N81" s="7"/>
      <c r="O81" s="10"/>
      <c r="P81" s="7"/>
      <c r="Q81" s="10"/>
      <c r="R81" s="7"/>
      <c r="S81" s="10"/>
      <c r="T81" s="7"/>
      <c r="U81" s="10"/>
      <c r="V81" s="7"/>
      <c r="W81" s="10"/>
      <c r="X81" s="7"/>
      <c r="Y81" s="10"/>
      <c r="Z81" s="7"/>
      <c r="AA81" s="10"/>
      <c r="AB81" s="7"/>
      <c r="AC81" s="10"/>
      <c r="AD81" s="7"/>
    </row>
    <row r="82" spans="1:30" ht="16.5" customHeight="1" x14ac:dyDescent="0.25">
      <c r="A82" s="7"/>
      <c r="B82" s="7"/>
      <c r="C82" s="7" t="s">
        <v>344</v>
      </c>
      <c r="D82" s="7"/>
      <c r="E82" s="7"/>
      <c r="F82" s="7"/>
      <c r="G82" s="7"/>
      <c r="H82" s="7"/>
      <c r="I82" s="7"/>
      <c r="J82" s="7"/>
      <c r="K82" s="7"/>
      <c r="L82" s="9" t="s">
        <v>147</v>
      </c>
      <c r="M82" s="102">
        <v>133.5</v>
      </c>
      <c r="N82" s="105">
        <v>22.2</v>
      </c>
      <c r="O82" s="102">
        <v>122.2</v>
      </c>
      <c r="P82" s="105">
        <v>23.5</v>
      </c>
      <c r="Q82" s="102">
        <v>114.5</v>
      </c>
      <c r="R82" s="105">
        <v>22.2</v>
      </c>
      <c r="S82" s="100">
        <v>68.3</v>
      </c>
      <c r="T82" s="105">
        <v>16.5</v>
      </c>
      <c r="U82" s="100">
        <v>34.9</v>
      </c>
      <c r="V82" s="98">
        <v>6.8</v>
      </c>
      <c r="W82" s="100">
        <v>10.5</v>
      </c>
      <c r="X82" s="98">
        <v>2.9</v>
      </c>
      <c r="Y82" s="95">
        <v>7.7</v>
      </c>
      <c r="Z82" s="98">
        <v>3.2</v>
      </c>
      <c r="AA82" s="95">
        <v>6.4</v>
      </c>
      <c r="AB82" s="98">
        <v>1.6</v>
      </c>
      <c r="AC82" s="102">
        <v>498</v>
      </c>
      <c r="AD82" s="105">
        <v>45.9</v>
      </c>
    </row>
    <row r="83" spans="1:30" ht="16.5" customHeight="1" x14ac:dyDescent="0.25">
      <c r="A83" s="7"/>
      <c r="B83" s="7"/>
      <c r="C83" s="7" t="s">
        <v>345</v>
      </c>
      <c r="D83" s="7"/>
      <c r="E83" s="7"/>
      <c r="F83" s="7"/>
      <c r="G83" s="7"/>
      <c r="H83" s="7"/>
      <c r="I83" s="7"/>
      <c r="J83" s="7"/>
      <c r="K83" s="7"/>
      <c r="L83" s="9" t="s">
        <v>147</v>
      </c>
      <c r="M83" s="102">
        <v>144.30000000000001</v>
      </c>
      <c r="N83" s="105">
        <v>29.7</v>
      </c>
      <c r="O83" s="102">
        <v>120.5</v>
      </c>
      <c r="P83" s="105">
        <v>23.4</v>
      </c>
      <c r="Q83" s="102">
        <v>104.7</v>
      </c>
      <c r="R83" s="105">
        <v>20.5</v>
      </c>
      <c r="S83" s="100">
        <v>65.8</v>
      </c>
      <c r="T83" s="105">
        <v>12.8</v>
      </c>
      <c r="U83" s="100">
        <v>45.9</v>
      </c>
      <c r="V83" s="98">
        <v>8.6</v>
      </c>
      <c r="W83" s="100">
        <v>14.9</v>
      </c>
      <c r="X83" s="98">
        <v>4.0999999999999996</v>
      </c>
      <c r="Y83" s="100">
        <v>10.1</v>
      </c>
      <c r="Z83" s="98">
        <v>3.3</v>
      </c>
      <c r="AA83" s="95">
        <v>5.6</v>
      </c>
      <c r="AB83" s="98">
        <v>1.8</v>
      </c>
      <c r="AC83" s="102">
        <v>511.7</v>
      </c>
      <c r="AD83" s="105">
        <v>50.1</v>
      </c>
    </row>
    <row r="84" spans="1:30" ht="16.5" customHeight="1" x14ac:dyDescent="0.25">
      <c r="A84" s="7"/>
      <c r="B84" s="7"/>
      <c r="C84" s="7" t="s">
        <v>346</v>
      </c>
      <c r="D84" s="7"/>
      <c r="E84" s="7"/>
      <c r="F84" s="7"/>
      <c r="G84" s="7"/>
      <c r="H84" s="7"/>
      <c r="I84" s="7"/>
      <c r="J84" s="7"/>
      <c r="K84" s="7"/>
      <c r="L84" s="9" t="s">
        <v>147</v>
      </c>
      <c r="M84" s="96" t="s">
        <v>347</v>
      </c>
      <c r="N84" s="7"/>
      <c r="O84" s="96" t="s">
        <v>347</v>
      </c>
      <c r="P84" s="7"/>
      <c r="Q84" s="96" t="s">
        <v>347</v>
      </c>
      <c r="R84" s="7"/>
      <c r="S84" s="96" t="s">
        <v>347</v>
      </c>
      <c r="T84" s="7"/>
      <c r="U84" s="96" t="s">
        <v>347</v>
      </c>
      <c r="V84" s="7"/>
      <c r="W84" s="96" t="s">
        <v>347</v>
      </c>
      <c r="X84" s="7"/>
      <c r="Y84" s="96" t="s">
        <v>347</v>
      </c>
      <c r="Z84" s="7"/>
      <c r="AA84" s="96" t="s">
        <v>347</v>
      </c>
      <c r="AB84" s="7"/>
      <c r="AC84" s="100">
        <v>65.7</v>
      </c>
      <c r="AD84" s="105">
        <v>19.399999999999999</v>
      </c>
    </row>
    <row r="85" spans="1:30" ht="16.5" customHeight="1" x14ac:dyDescent="0.25">
      <c r="A85" s="7"/>
      <c r="B85" s="7"/>
      <c r="C85" s="7" t="s">
        <v>348</v>
      </c>
      <c r="D85" s="7"/>
      <c r="E85" s="7"/>
      <c r="F85" s="7"/>
      <c r="G85" s="7"/>
      <c r="H85" s="7"/>
      <c r="I85" s="7"/>
      <c r="J85" s="7"/>
      <c r="K85" s="7"/>
      <c r="L85" s="9" t="s">
        <v>147</v>
      </c>
      <c r="M85" s="96" t="s">
        <v>347</v>
      </c>
      <c r="N85" s="7"/>
      <c r="O85" s="96" t="s">
        <v>347</v>
      </c>
      <c r="P85" s="7"/>
      <c r="Q85" s="96" t="s">
        <v>347</v>
      </c>
      <c r="R85" s="7"/>
      <c r="S85" s="96" t="s">
        <v>347</v>
      </c>
      <c r="T85" s="7"/>
      <c r="U85" s="96" t="s">
        <v>347</v>
      </c>
      <c r="V85" s="7"/>
      <c r="W85" s="96" t="s">
        <v>347</v>
      </c>
      <c r="X85" s="7"/>
      <c r="Y85" s="96" t="s">
        <v>347</v>
      </c>
      <c r="Z85" s="7"/>
      <c r="AA85" s="96" t="s">
        <v>347</v>
      </c>
      <c r="AB85" s="7"/>
      <c r="AC85" s="100">
        <v>40.700000000000003</v>
      </c>
      <c r="AD85" s="105">
        <v>13.4</v>
      </c>
    </row>
    <row r="86" spans="1:30" ht="16.5" customHeight="1" x14ac:dyDescent="0.25">
      <c r="A86" s="7"/>
      <c r="B86" s="7" t="s">
        <v>349</v>
      </c>
      <c r="C86" s="7"/>
      <c r="D86" s="7"/>
      <c r="E86" s="7"/>
      <c r="F86" s="7"/>
      <c r="G86" s="7"/>
      <c r="H86" s="7"/>
      <c r="I86" s="7"/>
      <c r="J86" s="7"/>
      <c r="K86" s="7"/>
      <c r="L86" s="9"/>
      <c r="M86" s="10"/>
      <c r="N86" s="7"/>
      <c r="O86" s="10"/>
      <c r="P86" s="7"/>
      <c r="Q86" s="10"/>
      <c r="R86" s="7"/>
      <c r="S86" s="10"/>
      <c r="T86" s="7"/>
      <c r="U86" s="10"/>
      <c r="V86" s="7"/>
      <c r="W86" s="10"/>
      <c r="X86" s="7"/>
      <c r="Y86" s="10"/>
      <c r="Z86" s="7"/>
      <c r="AA86" s="10"/>
      <c r="AB86" s="7"/>
      <c r="AC86" s="10"/>
      <c r="AD86" s="7"/>
    </row>
    <row r="87" spans="1:30" ht="16.5" customHeight="1" x14ac:dyDescent="0.25">
      <c r="A87" s="7"/>
      <c r="B87" s="7"/>
      <c r="C87" s="7" t="s">
        <v>344</v>
      </c>
      <c r="D87" s="7"/>
      <c r="E87" s="7"/>
      <c r="F87" s="7"/>
      <c r="G87" s="7"/>
      <c r="H87" s="7"/>
      <c r="I87" s="7"/>
      <c r="J87" s="7"/>
      <c r="K87" s="7"/>
      <c r="L87" s="9" t="s">
        <v>137</v>
      </c>
      <c r="M87" s="101">
        <v>2250.5</v>
      </c>
      <c r="N87" s="104">
        <v>374.9</v>
      </c>
      <c r="O87" s="101">
        <v>2636.1</v>
      </c>
      <c r="P87" s="104">
        <v>506.3</v>
      </c>
      <c r="Q87" s="101">
        <v>3106.3</v>
      </c>
      <c r="R87" s="104">
        <v>602.70000000000005</v>
      </c>
      <c r="S87" s="101">
        <v>3488.8</v>
      </c>
      <c r="T87" s="104">
        <v>841.1</v>
      </c>
      <c r="U87" s="101">
        <v>2589.8000000000002</v>
      </c>
      <c r="V87" s="104">
        <v>502.5</v>
      </c>
      <c r="W87" s="101">
        <v>2586.1999999999998</v>
      </c>
      <c r="X87" s="104">
        <v>719.8</v>
      </c>
      <c r="Y87" s="101">
        <v>2607.5</v>
      </c>
      <c r="Z87" s="99">
        <v>1078.4000000000001</v>
      </c>
      <c r="AA87" s="101">
        <v>4542.2</v>
      </c>
      <c r="AB87" s="99">
        <v>1166.3</v>
      </c>
      <c r="AC87" s="101">
        <v>2706.3</v>
      </c>
      <c r="AD87" s="104">
        <v>249.3</v>
      </c>
    </row>
    <row r="88" spans="1:30" ht="16.5" customHeight="1" x14ac:dyDescent="0.25">
      <c r="A88" s="7"/>
      <c r="B88" s="7"/>
      <c r="C88" s="7" t="s">
        <v>345</v>
      </c>
      <c r="D88" s="7"/>
      <c r="E88" s="7"/>
      <c r="F88" s="7"/>
      <c r="G88" s="7"/>
      <c r="H88" s="7"/>
      <c r="I88" s="7"/>
      <c r="J88" s="7"/>
      <c r="K88" s="7"/>
      <c r="L88" s="9" t="s">
        <v>137</v>
      </c>
      <c r="M88" s="101">
        <v>2432.5</v>
      </c>
      <c r="N88" s="104">
        <v>500.6</v>
      </c>
      <c r="O88" s="101">
        <v>2599.4</v>
      </c>
      <c r="P88" s="104">
        <v>504.4</v>
      </c>
      <c r="Q88" s="101">
        <v>2840.4</v>
      </c>
      <c r="R88" s="104">
        <v>556.70000000000005</v>
      </c>
      <c r="S88" s="101">
        <v>3361.1</v>
      </c>
      <c r="T88" s="104">
        <v>652.20000000000005</v>
      </c>
      <c r="U88" s="101">
        <v>3406.1</v>
      </c>
      <c r="V88" s="104">
        <v>640.9</v>
      </c>
      <c r="W88" s="101">
        <v>3670</v>
      </c>
      <c r="X88" s="99">
        <v>1021.4</v>
      </c>
      <c r="Y88" s="101">
        <v>3420.3</v>
      </c>
      <c r="Z88" s="99">
        <v>1119.5</v>
      </c>
      <c r="AA88" s="101">
        <v>3974.4</v>
      </c>
      <c r="AB88" s="99">
        <v>1285.3</v>
      </c>
      <c r="AC88" s="101">
        <v>2780.8</v>
      </c>
      <c r="AD88" s="104">
        <v>272.5</v>
      </c>
    </row>
    <row r="89" spans="1:30" ht="16.5" customHeight="1" x14ac:dyDescent="0.25">
      <c r="A89" s="7"/>
      <c r="B89" s="7"/>
      <c r="C89" s="7" t="s">
        <v>346</v>
      </c>
      <c r="D89" s="7"/>
      <c r="E89" s="7"/>
      <c r="F89" s="7"/>
      <c r="G89" s="7"/>
      <c r="H89" s="7"/>
      <c r="I89" s="7"/>
      <c r="J89" s="7"/>
      <c r="K89" s="7"/>
      <c r="L89" s="9" t="s">
        <v>137</v>
      </c>
      <c r="M89" s="96" t="s">
        <v>347</v>
      </c>
      <c r="N89" s="7"/>
      <c r="O89" s="96" t="s">
        <v>347</v>
      </c>
      <c r="P89" s="7"/>
      <c r="Q89" s="96" t="s">
        <v>347</v>
      </c>
      <c r="R89" s="7"/>
      <c r="S89" s="96" t="s">
        <v>347</v>
      </c>
      <c r="T89" s="7"/>
      <c r="U89" s="96" t="s">
        <v>347</v>
      </c>
      <c r="V89" s="7"/>
      <c r="W89" s="96" t="s">
        <v>347</v>
      </c>
      <c r="X89" s="7"/>
      <c r="Y89" s="96" t="s">
        <v>347</v>
      </c>
      <c r="Z89" s="7"/>
      <c r="AA89" s="96" t="s">
        <v>347</v>
      </c>
      <c r="AB89" s="7"/>
      <c r="AC89" s="102">
        <v>357</v>
      </c>
      <c r="AD89" s="104">
        <v>105.7</v>
      </c>
    </row>
    <row r="90" spans="1:30" ht="16.5" customHeight="1" x14ac:dyDescent="0.25">
      <c r="A90" s="7"/>
      <c r="B90" s="7"/>
      <c r="C90" s="7" t="s">
        <v>348</v>
      </c>
      <c r="D90" s="7"/>
      <c r="E90" s="7"/>
      <c r="F90" s="7"/>
      <c r="G90" s="7"/>
      <c r="H90" s="7"/>
      <c r="I90" s="7"/>
      <c r="J90" s="7"/>
      <c r="K90" s="7"/>
      <c r="L90" s="9" t="s">
        <v>137</v>
      </c>
      <c r="M90" s="96" t="s">
        <v>347</v>
      </c>
      <c r="N90" s="7"/>
      <c r="O90" s="96" t="s">
        <v>347</v>
      </c>
      <c r="P90" s="7"/>
      <c r="Q90" s="96" t="s">
        <v>347</v>
      </c>
      <c r="R90" s="7"/>
      <c r="S90" s="96" t="s">
        <v>347</v>
      </c>
      <c r="T90" s="7"/>
      <c r="U90" s="96" t="s">
        <v>347</v>
      </c>
      <c r="V90" s="7"/>
      <c r="W90" s="96" t="s">
        <v>347</v>
      </c>
      <c r="X90" s="7"/>
      <c r="Y90" s="96" t="s">
        <v>347</v>
      </c>
      <c r="Z90" s="7"/>
      <c r="AA90" s="96" t="s">
        <v>347</v>
      </c>
      <c r="AB90" s="7"/>
      <c r="AC90" s="102">
        <v>232.7</v>
      </c>
      <c r="AD90" s="105">
        <v>76.599999999999994</v>
      </c>
    </row>
    <row r="91" spans="1:30" ht="16.5" customHeight="1" x14ac:dyDescent="0.25">
      <c r="A91" s="7" t="s">
        <v>277</v>
      </c>
      <c r="B91" s="7"/>
      <c r="C91" s="7"/>
      <c r="D91" s="7"/>
      <c r="E91" s="7"/>
      <c r="F91" s="7"/>
      <c r="G91" s="7"/>
      <c r="H91" s="7"/>
      <c r="I91" s="7"/>
      <c r="J91" s="7"/>
      <c r="K91" s="7"/>
      <c r="L91" s="9"/>
      <c r="M91" s="10"/>
      <c r="N91" s="7"/>
      <c r="O91" s="10"/>
      <c r="P91" s="7"/>
      <c r="Q91" s="10"/>
      <c r="R91" s="7"/>
      <c r="S91" s="10"/>
      <c r="T91" s="7"/>
      <c r="U91" s="10"/>
      <c r="V91" s="7"/>
      <c r="W91" s="10"/>
      <c r="X91" s="7"/>
      <c r="Y91" s="10"/>
      <c r="Z91" s="7"/>
      <c r="AA91" s="10"/>
      <c r="AB91" s="7"/>
      <c r="AC91" s="10"/>
      <c r="AD91" s="7"/>
    </row>
    <row r="92" spans="1:30" ht="16.5" customHeight="1" x14ac:dyDescent="0.25">
      <c r="A92" s="7"/>
      <c r="B92" s="7" t="s">
        <v>343</v>
      </c>
      <c r="C92" s="7"/>
      <c r="D92" s="7"/>
      <c r="E92" s="7"/>
      <c r="F92" s="7"/>
      <c r="G92" s="7"/>
      <c r="H92" s="7"/>
      <c r="I92" s="7"/>
      <c r="J92" s="7"/>
      <c r="K92" s="7"/>
      <c r="L92" s="9"/>
      <c r="M92" s="10"/>
      <c r="N92" s="7"/>
      <c r="O92" s="10"/>
      <c r="P92" s="7"/>
      <c r="Q92" s="10"/>
      <c r="R92" s="7"/>
      <c r="S92" s="10"/>
      <c r="T92" s="7"/>
      <c r="U92" s="10"/>
      <c r="V92" s="7"/>
      <c r="W92" s="10"/>
      <c r="X92" s="7"/>
      <c r="Y92" s="10"/>
      <c r="Z92" s="7"/>
      <c r="AA92" s="10"/>
      <c r="AB92" s="7"/>
      <c r="AC92" s="10"/>
      <c r="AD92" s="7"/>
    </row>
    <row r="93" spans="1:30" ht="16.5" customHeight="1" x14ac:dyDescent="0.25">
      <c r="A93" s="7"/>
      <c r="B93" s="7"/>
      <c r="C93" s="7" t="s">
        <v>344</v>
      </c>
      <c r="D93" s="7"/>
      <c r="E93" s="7"/>
      <c r="F93" s="7"/>
      <c r="G93" s="7"/>
      <c r="H93" s="7"/>
      <c r="I93" s="7"/>
      <c r="J93" s="7"/>
      <c r="K93" s="7"/>
      <c r="L93" s="9" t="s">
        <v>147</v>
      </c>
      <c r="M93" s="102">
        <v>158.19999999999999</v>
      </c>
      <c r="N93" s="105">
        <v>27</v>
      </c>
      <c r="O93" s="102">
        <v>134.9</v>
      </c>
      <c r="P93" s="105">
        <v>28.3</v>
      </c>
      <c r="Q93" s="102">
        <v>111.7</v>
      </c>
      <c r="R93" s="105">
        <v>22.3</v>
      </c>
      <c r="S93" s="100">
        <v>62.1</v>
      </c>
      <c r="T93" s="105">
        <v>13</v>
      </c>
      <c r="U93" s="100">
        <v>36.799999999999997</v>
      </c>
      <c r="V93" s="98">
        <v>9.4</v>
      </c>
      <c r="W93" s="100">
        <v>16.399999999999999</v>
      </c>
      <c r="X93" s="98">
        <v>4.8</v>
      </c>
      <c r="Y93" s="100">
        <v>13.6</v>
      </c>
      <c r="Z93" s="98">
        <v>4</v>
      </c>
      <c r="AA93" s="95">
        <v>6.3</v>
      </c>
      <c r="AB93" s="98">
        <v>2.2000000000000002</v>
      </c>
      <c r="AC93" s="102">
        <v>539.79999999999995</v>
      </c>
      <c r="AD93" s="105">
        <v>47.6</v>
      </c>
    </row>
    <row r="94" spans="1:30" ht="16.5" customHeight="1" x14ac:dyDescent="0.25">
      <c r="A94" s="7"/>
      <c r="B94" s="7"/>
      <c r="C94" s="7" t="s">
        <v>345</v>
      </c>
      <c r="D94" s="7"/>
      <c r="E94" s="7"/>
      <c r="F94" s="7"/>
      <c r="G94" s="7"/>
      <c r="H94" s="7"/>
      <c r="I94" s="7"/>
      <c r="J94" s="7"/>
      <c r="K94" s="7"/>
      <c r="L94" s="9" t="s">
        <v>147</v>
      </c>
      <c r="M94" s="102">
        <v>169.9</v>
      </c>
      <c r="N94" s="105">
        <v>24</v>
      </c>
      <c r="O94" s="102">
        <v>132.9</v>
      </c>
      <c r="P94" s="105">
        <v>25.5</v>
      </c>
      <c r="Q94" s="102">
        <v>135.69999999999999</v>
      </c>
      <c r="R94" s="105">
        <v>23.4</v>
      </c>
      <c r="S94" s="100">
        <v>76.900000000000006</v>
      </c>
      <c r="T94" s="105">
        <v>12.8</v>
      </c>
      <c r="U94" s="100">
        <v>43.8</v>
      </c>
      <c r="V94" s="98">
        <v>9.4</v>
      </c>
      <c r="W94" s="100">
        <v>18</v>
      </c>
      <c r="X94" s="98">
        <v>4.9000000000000004</v>
      </c>
      <c r="Y94" s="95">
        <v>9.4</v>
      </c>
      <c r="Z94" s="98">
        <v>3.5</v>
      </c>
      <c r="AA94" s="95">
        <v>9.3000000000000007</v>
      </c>
      <c r="AB94" s="98">
        <v>3.4</v>
      </c>
      <c r="AC94" s="102">
        <v>596</v>
      </c>
      <c r="AD94" s="105">
        <v>47.9</v>
      </c>
    </row>
    <row r="95" spans="1:30" ht="16.5" customHeight="1" x14ac:dyDescent="0.25">
      <c r="A95" s="7"/>
      <c r="B95" s="7"/>
      <c r="C95" s="7" t="s">
        <v>346</v>
      </c>
      <c r="D95" s="7"/>
      <c r="E95" s="7"/>
      <c r="F95" s="7"/>
      <c r="G95" s="7"/>
      <c r="H95" s="7"/>
      <c r="I95" s="7"/>
      <c r="J95" s="7"/>
      <c r="K95" s="7"/>
      <c r="L95" s="9" t="s">
        <v>147</v>
      </c>
      <c r="M95" s="96" t="s">
        <v>347</v>
      </c>
      <c r="N95" s="7"/>
      <c r="O95" s="96" t="s">
        <v>347</v>
      </c>
      <c r="P95" s="7"/>
      <c r="Q95" s="96" t="s">
        <v>347</v>
      </c>
      <c r="R95" s="7"/>
      <c r="S95" s="96" t="s">
        <v>347</v>
      </c>
      <c r="T95" s="7"/>
      <c r="U95" s="96" t="s">
        <v>347</v>
      </c>
      <c r="V95" s="7"/>
      <c r="W95" s="96" t="s">
        <v>347</v>
      </c>
      <c r="X95" s="7"/>
      <c r="Y95" s="96" t="s">
        <v>347</v>
      </c>
      <c r="Z95" s="7"/>
      <c r="AA95" s="96" t="s">
        <v>347</v>
      </c>
      <c r="AB95" s="7"/>
      <c r="AC95" s="100">
        <v>66.400000000000006</v>
      </c>
      <c r="AD95" s="105">
        <v>18.600000000000001</v>
      </c>
    </row>
    <row r="96" spans="1:30" ht="16.5" customHeight="1" x14ac:dyDescent="0.25">
      <c r="A96" s="7"/>
      <c r="B96" s="7"/>
      <c r="C96" s="7" t="s">
        <v>348</v>
      </c>
      <c r="D96" s="7"/>
      <c r="E96" s="7"/>
      <c r="F96" s="7"/>
      <c r="G96" s="7"/>
      <c r="H96" s="7"/>
      <c r="I96" s="7"/>
      <c r="J96" s="7"/>
      <c r="K96" s="7"/>
      <c r="L96" s="9" t="s">
        <v>147</v>
      </c>
      <c r="M96" s="96" t="s">
        <v>347</v>
      </c>
      <c r="N96" s="7"/>
      <c r="O96" s="96" t="s">
        <v>347</v>
      </c>
      <c r="P96" s="7"/>
      <c r="Q96" s="96" t="s">
        <v>347</v>
      </c>
      <c r="R96" s="7"/>
      <c r="S96" s="96" t="s">
        <v>347</v>
      </c>
      <c r="T96" s="7"/>
      <c r="U96" s="96" t="s">
        <v>347</v>
      </c>
      <c r="V96" s="7"/>
      <c r="W96" s="96" t="s">
        <v>347</v>
      </c>
      <c r="X96" s="7"/>
      <c r="Y96" s="96" t="s">
        <v>347</v>
      </c>
      <c r="Z96" s="7"/>
      <c r="AA96" s="96" t="s">
        <v>347</v>
      </c>
      <c r="AB96" s="7"/>
      <c r="AC96" s="100">
        <v>51.2</v>
      </c>
      <c r="AD96" s="105">
        <v>12</v>
      </c>
    </row>
    <row r="97" spans="1:30" ht="16.5" customHeight="1" x14ac:dyDescent="0.25">
      <c r="A97" s="7"/>
      <c r="B97" s="7" t="s">
        <v>349</v>
      </c>
      <c r="C97" s="7"/>
      <c r="D97" s="7"/>
      <c r="E97" s="7"/>
      <c r="F97" s="7"/>
      <c r="G97" s="7"/>
      <c r="H97" s="7"/>
      <c r="I97" s="7"/>
      <c r="J97" s="7"/>
      <c r="K97" s="7"/>
      <c r="L97" s="9"/>
      <c r="M97" s="10"/>
      <c r="N97" s="7"/>
      <c r="O97" s="10"/>
      <c r="P97" s="7"/>
      <c r="Q97" s="10"/>
      <c r="R97" s="7"/>
      <c r="S97" s="10"/>
      <c r="T97" s="7"/>
      <c r="U97" s="10"/>
      <c r="V97" s="7"/>
      <c r="W97" s="10"/>
      <c r="X97" s="7"/>
      <c r="Y97" s="10"/>
      <c r="Z97" s="7"/>
      <c r="AA97" s="10"/>
      <c r="AB97" s="7"/>
      <c r="AC97" s="10"/>
      <c r="AD97" s="7"/>
    </row>
    <row r="98" spans="1:30" ht="16.5" customHeight="1" x14ac:dyDescent="0.25">
      <c r="A98" s="7"/>
      <c r="B98" s="7"/>
      <c r="C98" s="7" t="s">
        <v>344</v>
      </c>
      <c r="D98" s="7"/>
      <c r="E98" s="7"/>
      <c r="F98" s="7"/>
      <c r="G98" s="7"/>
      <c r="H98" s="7"/>
      <c r="I98" s="7"/>
      <c r="J98" s="7"/>
      <c r="K98" s="7"/>
      <c r="L98" s="9" t="s">
        <v>137</v>
      </c>
      <c r="M98" s="101">
        <v>2702.5</v>
      </c>
      <c r="N98" s="104">
        <v>460.8</v>
      </c>
      <c r="O98" s="101">
        <v>2961.5</v>
      </c>
      <c r="P98" s="104">
        <v>621.1</v>
      </c>
      <c r="Q98" s="101">
        <v>3098.9</v>
      </c>
      <c r="R98" s="104">
        <v>619.5</v>
      </c>
      <c r="S98" s="101">
        <v>3298.8</v>
      </c>
      <c r="T98" s="104">
        <v>691.8</v>
      </c>
      <c r="U98" s="101">
        <v>2758.2</v>
      </c>
      <c r="V98" s="104">
        <v>708.2</v>
      </c>
      <c r="W98" s="101">
        <v>4043.4</v>
      </c>
      <c r="X98" s="99">
        <v>1180.8</v>
      </c>
      <c r="Y98" s="101">
        <v>4705.8999999999996</v>
      </c>
      <c r="Z98" s="99">
        <v>1392.8</v>
      </c>
      <c r="AA98" s="101">
        <v>4622.2</v>
      </c>
      <c r="AB98" s="99">
        <v>1594.5</v>
      </c>
      <c r="AC98" s="101">
        <v>2988.8</v>
      </c>
      <c r="AD98" s="104">
        <v>263.60000000000002</v>
      </c>
    </row>
    <row r="99" spans="1:30" ht="16.5" customHeight="1" x14ac:dyDescent="0.25">
      <c r="A99" s="7"/>
      <c r="B99" s="7"/>
      <c r="C99" s="7" t="s">
        <v>345</v>
      </c>
      <c r="D99" s="7"/>
      <c r="E99" s="7"/>
      <c r="F99" s="7"/>
      <c r="G99" s="7"/>
      <c r="H99" s="7"/>
      <c r="I99" s="7"/>
      <c r="J99" s="7"/>
      <c r="K99" s="7"/>
      <c r="L99" s="9" t="s">
        <v>137</v>
      </c>
      <c r="M99" s="101">
        <v>2902.4</v>
      </c>
      <c r="N99" s="104">
        <v>409.6</v>
      </c>
      <c r="O99" s="101">
        <v>2917.5</v>
      </c>
      <c r="P99" s="104">
        <v>560.4</v>
      </c>
      <c r="Q99" s="101">
        <v>3764.7</v>
      </c>
      <c r="R99" s="104">
        <v>649.29999999999995</v>
      </c>
      <c r="S99" s="101">
        <v>4085</v>
      </c>
      <c r="T99" s="104">
        <v>680.6</v>
      </c>
      <c r="U99" s="101">
        <v>3282.9</v>
      </c>
      <c r="V99" s="104">
        <v>707.8</v>
      </c>
      <c r="W99" s="101">
        <v>4437.8999999999996</v>
      </c>
      <c r="X99" s="99">
        <v>1217.8</v>
      </c>
      <c r="Y99" s="101">
        <v>3252.6</v>
      </c>
      <c r="Z99" s="99">
        <v>1204.9000000000001</v>
      </c>
      <c r="AA99" s="101">
        <v>6823.2</v>
      </c>
      <c r="AB99" s="99">
        <v>2474.1</v>
      </c>
      <c r="AC99" s="101">
        <v>3299.9</v>
      </c>
      <c r="AD99" s="104">
        <v>265.2</v>
      </c>
    </row>
    <row r="100" spans="1:30" ht="16.5" customHeight="1" x14ac:dyDescent="0.25">
      <c r="A100" s="7"/>
      <c r="B100" s="7"/>
      <c r="C100" s="7" t="s">
        <v>346</v>
      </c>
      <c r="D100" s="7"/>
      <c r="E100" s="7"/>
      <c r="F100" s="7"/>
      <c r="G100" s="7"/>
      <c r="H100" s="7"/>
      <c r="I100" s="7"/>
      <c r="J100" s="7"/>
      <c r="K100" s="7"/>
      <c r="L100" s="9" t="s">
        <v>137</v>
      </c>
      <c r="M100" s="96" t="s">
        <v>347</v>
      </c>
      <c r="N100" s="7"/>
      <c r="O100" s="96" t="s">
        <v>347</v>
      </c>
      <c r="P100" s="7"/>
      <c r="Q100" s="96" t="s">
        <v>347</v>
      </c>
      <c r="R100" s="7"/>
      <c r="S100" s="96" t="s">
        <v>347</v>
      </c>
      <c r="T100" s="7"/>
      <c r="U100" s="96" t="s">
        <v>347</v>
      </c>
      <c r="V100" s="7"/>
      <c r="W100" s="96" t="s">
        <v>347</v>
      </c>
      <c r="X100" s="7"/>
      <c r="Y100" s="96" t="s">
        <v>347</v>
      </c>
      <c r="Z100" s="7"/>
      <c r="AA100" s="96" t="s">
        <v>347</v>
      </c>
      <c r="AB100" s="7"/>
      <c r="AC100" s="102">
        <v>367.6</v>
      </c>
      <c r="AD100" s="104">
        <v>103</v>
      </c>
    </row>
    <row r="101" spans="1:30" ht="16.5" customHeight="1" x14ac:dyDescent="0.25">
      <c r="A101" s="14"/>
      <c r="B101" s="14"/>
      <c r="C101" s="14" t="s">
        <v>348</v>
      </c>
      <c r="D101" s="14"/>
      <c r="E101" s="14"/>
      <c r="F101" s="14"/>
      <c r="G101" s="14"/>
      <c r="H101" s="14"/>
      <c r="I101" s="14"/>
      <c r="J101" s="14"/>
      <c r="K101" s="14"/>
      <c r="L101" s="15" t="s">
        <v>137</v>
      </c>
      <c r="M101" s="97" t="s">
        <v>347</v>
      </c>
      <c r="N101" s="14"/>
      <c r="O101" s="97" t="s">
        <v>347</v>
      </c>
      <c r="P101" s="14"/>
      <c r="Q101" s="97" t="s">
        <v>347</v>
      </c>
      <c r="R101" s="14"/>
      <c r="S101" s="97" t="s">
        <v>347</v>
      </c>
      <c r="T101" s="14"/>
      <c r="U101" s="97" t="s">
        <v>347</v>
      </c>
      <c r="V101" s="14"/>
      <c r="W101" s="97" t="s">
        <v>347</v>
      </c>
      <c r="X101" s="14"/>
      <c r="Y101" s="97" t="s">
        <v>347</v>
      </c>
      <c r="Z101" s="14"/>
      <c r="AA101" s="97" t="s">
        <v>347</v>
      </c>
      <c r="AB101" s="14"/>
      <c r="AC101" s="103">
        <v>298.5</v>
      </c>
      <c r="AD101" s="106">
        <v>70.2</v>
      </c>
    </row>
    <row r="102" spans="1:30" ht="4.5" customHeight="1" x14ac:dyDescent="0.25">
      <c r="A102" s="26"/>
      <c r="B102" s="26"/>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6.5" customHeight="1" x14ac:dyDescent="0.25">
      <c r="A103" s="26"/>
      <c r="B103" s="26"/>
      <c r="C103" s="208" t="s">
        <v>350</v>
      </c>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row>
    <row r="104" spans="1:30" ht="4.5" customHeight="1" x14ac:dyDescent="0.25">
      <c r="A104" s="26"/>
      <c r="B104" s="26"/>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6.5" customHeight="1" x14ac:dyDescent="0.25">
      <c r="A105" s="27"/>
      <c r="B105" s="27"/>
      <c r="C105" s="208" t="s">
        <v>99</v>
      </c>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row>
    <row r="106" spans="1:30" ht="16.5" customHeight="1" x14ac:dyDescent="0.25">
      <c r="A106" s="27"/>
      <c r="B106" s="27"/>
      <c r="C106" s="208" t="s">
        <v>100</v>
      </c>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row>
    <row r="107" spans="1:30" ht="4.5" customHeight="1" x14ac:dyDescent="0.25">
      <c r="A107" s="26"/>
      <c r="B107" s="26"/>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42.15" customHeight="1" x14ac:dyDescent="0.25">
      <c r="A108" s="26" t="s">
        <v>86</v>
      </c>
      <c r="B108" s="26"/>
      <c r="C108" s="208" t="s">
        <v>351</v>
      </c>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row>
    <row r="109" spans="1:30" ht="29.4" customHeight="1" x14ac:dyDescent="0.25">
      <c r="A109" s="26" t="s">
        <v>87</v>
      </c>
      <c r="B109" s="26"/>
      <c r="C109" s="208" t="s">
        <v>196</v>
      </c>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row>
    <row r="110" spans="1:30" ht="16.5" customHeight="1" x14ac:dyDescent="0.25">
      <c r="A110" s="26" t="s">
        <v>88</v>
      </c>
      <c r="B110" s="26"/>
      <c r="C110" s="208" t="s">
        <v>352</v>
      </c>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row>
    <row r="111" spans="1:30" ht="29.4" customHeight="1" x14ac:dyDescent="0.25">
      <c r="A111" s="26" t="s">
        <v>89</v>
      </c>
      <c r="B111" s="26"/>
      <c r="C111" s="208" t="s">
        <v>353</v>
      </c>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row>
    <row r="112" spans="1:30" ht="16.5" customHeight="1" x14ac:dyDescent="0.25">
      <c r="A112" s="26" t="s">
        <v>90</v>
      </c>
      <c r="B112" s="26"/>
      <c r="C112" s="208" t="s">
        <v>354</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row>
    <row r="113" spans="1:30" ht="16.5" customHeight="1" x14ac:dyDescent="0.25">
      <c r="A113" s="26" t="s">
        <v>189</v>
      </c>
      <c r="B113" s="26"/>
      <c r="C113" s="208" t="s">
        <v>198</v>
      </c>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row>
    <row r="114" spans="1:30" ht="4.5" customHeight="1" x14ac:dyDescent="0.25"/>
    <row r="115" spans="1:30" ht="29.4" customHeight="1" x14ac:dyDescent="0.25">
      <c r="A115" s="28" t="s">
        <v>113</v>
      </c>
      <c r="B115" s="26"/>
      <c r="C115" s="26"/>
      <c r="D115" s="26"/>
      <c r="E115" s="208" t="s">
        <v>355</v>
      </c>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row>
  </sheetData>
  <mergeCells count="20">
    <mergeCell ref="C110:AD110"/>
    <mergeCell ref="C111:AD111"/>
    <mergeCell ref="C112:AD112"/>
    <mergeCell ref="C113:AD113"/>
    <mergeCell ref="E115:AD115"/>
    <mergeCell ref="C103:AD103"/>
    <mergeCell ref="C105:AD105"/>
    <mergeCell ref="C106:AD106"/>
    <mergeCell ref="C108:AD108"/>
    <mergeCell ref="C109:AD109"/>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6A.10</oddHeader>
    <oddFooter>&amp;L&amp;"Arial"&amp;8REPORT ON
GOVERNMENT
SERVICES 202106&amp;R&amp;"Arial"&amp;8POLICE
SERVICES
PAGE &amp;B&amp;P&amp;B</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D152"/>
  <sheetViews>
    <sheetView showGridLines="0" workbookViewId="0"/>
  </sheetViews>
  <sheetFormatPr defaultColWidth="10.90625" defaultRowHeight="12.5" x14ac:dyDescent="0.25"/>
  <cols>
    <col min="1" max="10" width="1.90625" customWidth="1"/>
    <col min="11" max="11" width="9.54296875" customWidth="1"/>
    <col min="12" max="12" width="5.453125" customWidth="1"/>
    <col min="13" max="30" width="8.54296875" customWidth="1"/>
  </cols>
  <sheetData>
    <row r="1" spans="1:30" ht="17.399999999999999" customHeight="1" x14ac:dyDescent="0.25">
      <c r="A1" s="8" t="s">
        <v>356</v>
      </c>
      <c r="B1" s="8"/>
      <c r="C1" s="8"/>
      <c r="D1" s="8"/>
      <c r="E1" s="8"/>
      <c r="F1" s="8"/>
      <c r="G1" s="8"/>
      <c r="H1" s="8"/>
      <c r="I1" s="8"/>
      <c r="J1" s="8"/>
      <c r="K1" s="213" t="s">
        <v>357</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358</v>
      </c>
      <c r="N2" s="217"/>
      <c r="O2" s="216" t="s">
        <v>359</v>
      </c>
      <c r="P2" s="217"/>
      <c r="Q2" s="216" t="s">
        <v>360</v>
      </c>
      <c r="R2" s="217"/>
      <c r="S2" s="216" t="s">
        <v>361</v>
      </c>
      <c r="T2" s="217"/>
      <c r="U2" s="216" t="s">
        <v>362</v>
      </c>
      <c r="V2" s="217"/>
      <c r="W2" s="216" t="s">
        <v>363</v>
      </c>
      <c r="X2" s="217"/>
      <c r="Y2" s="216" t="s">
        <v>364</v>
      </c>
      <c r="Z2" s="217"/>
      <c r="AA2" s="216" t="s">
        <v>365</v>
      </c>
      <c r="AB2" s="217"/>
      <c r="AC2" s="216" t="s">
        <v>366</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343</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367</v>
      </c>
      <c r="D5" s="7"/>
      <c r="E5" s="7"/>
      <c r="F5" s="7"/>
      <c r="G5" s="7"/>
      <c r="H5" s="7"/>
      <c r="I5" s="7"/>
      <c r="J5" s="7"/>
      <c r="K5" s="7"/>
      <c r="L5" s="9" t="s">
        <v>147</v>
      </c>
      <c r="M5" s="117">
        <v>54.8</v>
      </c>
      <c r="N5" s="122">
        <v>10.199999999999999</v>
      </c>
      <c r="O5" s="117">
        <v>59.9</v>
      </c>
      <c r="P5" s="122">
        <v>10.4</v>
      </c>
      <c r="Q5" s="117">
        <v>49.1</v>
      </c>
      <c r="R5" s="122">
        <v>10.5</v>
      </c>
      <c r="S5" s="117">
        <v>41.6</v>
      </c>
      <c r="T5" s="121">
        <v>6.7</v>
      </c>
      <c r="U5" s="117">
        <v>19.7</v>
      </c>
      <c r="V5" s="121">
        <v>4.8</v>
      </c>
      <c r="W5" s="111">
        <v>5</v>
      </c>
      <c r="X5" s="121">
        <v>1.3</v>
      </c>
      <c r="Y5" s="110">
        <v>4</v>
      </c>
      <c r="Z5" s="121">
        <v>2.2999999999999998</v>
      </c>
      <c r="AA5" s="111">
        <v>4.4000000000000004</v>
      </c>
      <c r="AB5" s="121">
        <v>1.3</v>
      </c>
      <c r="AC5" s="118">
        <v>238.1</v>
      </c>
      <c r="AD5" s="122">
        <v>21.5</v>
      </c>
    </row>
    <row r="6" spans="1:30" ht="16.5" customHeight="1" x14ac:dyDescent="0.25">
      <c r="A6" s="7"/>
      <c r="B6" s="7"/>
      <c r="C6" s="7" t="s">
        <v>368</v>
      </c>
      <c r="D6" s="7"/>
      <c r="E6" s="7"/>
      <c r="F6" s="7"/>
      <c r="G6" s="7"/>
      <c r="H6" s="7"/>
      <c r="I6" s="7"/>
      <c r="J6" s="7"/>
      <c r="K6" s="7"/>
      <c r="L6" s="9" t="s">
        <v>147</v>
      </c>
      <c r="M6" s="117">
        <v>52</v>
      </c>
      <c r="N6" s="122">
        <v>10.8</v>
      </c>
      <c r="O6" s="117">
        <v>39.9</v>
      </c>
      <c r="P6" s="121">
        <v>9.5</v>
      </c>
      <c r="Q6" s="117">
        <v>44.4</v>
      </c>
      <c r="R6" s="121">
        <v>9.1</v>
      </c>
      <c r="S6" s="117">
        <v>29.1</v>
      </c>
      <c r="T6" s="121">
        <v>5.8</v>
      </c>
      <c r="U6" s="117">
        <v>11.6</v>
      </c>
      <c r="V6" s="121">
        <v>3.6</v>
      </c>
      <c r="W6" s="111">
        <v>4.5999999999999996</v>
      </c>
      <c r="X6" s="121">
        <v>1.2</v>
      </c>
      <c r="Y6" s="108">
        <v>1.1000000000000001</v>
      </c>
      <c r="Z6" s="114" t="s">
        <v>347</v>
      </c>
      <c r="AA6" s="111">
        <v>3.7</v>
      </c>
      <c r="AB6" s="121">
        <v>1.1000000000000001</v>
      </c>
      <c r="AC6" s="118">
        <v>185.8</v>
      </c>
      <c r="AD6" s="122">
        <v>17.5</v>
      </c>
    </row>
    <row r="7" spans="1:30" ht="16.5" customHeight="1" x14ac:dyDescent="0.25">
      <c r="A7" s="7"/>
      <c r="B7" s="7"/>
      <c r="C7" s="7" t="s">
        <v>369</v>
      </c>
      <c r="D7" s="7"/>
      <c r="E7" s="7"/>
      <c r="F7" s="7"/>
      <c r="G7" s="7"/>
      <c r="H7" s="7"/>
      <c r="I7" s="7"/>
      <c r="J7" s="7"/>
      <c r="K7" s="7"/>
      <c r="L7" s="9" t="s">
        <v>147</v>
      </c>
      <c r="M7" s="117">
        <v>16.7</v>
      </c>
      <c r="N7" s="121">
        <v>5.3</v>
      </c>
      <c r="O7" s="117">
        <v>15.3</v>
      </c>
      <c r="P7" s="121">
        <v>5.3</v>
      </c>
      <c r="Q7" s="117">
        <v>12.7</v>
      </c>
      <c r="R7" s="121">
        <v>4.7</v>
      </c>
      <c r="S7" s="111">
        <v>9</v>
      </c>
      <c r="T7" s="121">
        <v>4</v>
      </c>
      <c r="U7" s="110">
        <v>2</v>
      </c>
      <c r="V7" s="121">
        <v>1.8</v>
      </c>
      <c r="W7" s="111">
        <v>1.6</v>
      </c>
      <c r="X7" s="121">
        <v>0.7</v>
      </c>
      <c r="Y7" s="108">
        <v>0.5</v>
      </c>
      <c r="Z7" s="114" t="s">
        <v>347</v>
      </c>
      <c r="AA7" s="110">
        <v>0.5</v>
      </c>
      <c r="AB7" s="121">
        <v>0.5</v>
      </c>
      <c r="AC7" s="117">
        <v>62.8</v>
      </c>
      <c r="AD7" s="121">
        <v>9.8000000000000007</v>
      </c>
    </row>
    <row r="8" spans="1:30" ht="16.5" customHeight="1" x14ac:dyDescent="0.25">
      <c r="A8" s="7"/>
      <c r="B8" s="7"/>
      <c r="C8" s="7" t="s">
        <v>370</v>
      </c>
      <c r="D8" s="7"/>
      <c r="E8" s="7"/>
      <c r="F8" s="7"/>
      <c r="G8" s="7"/>
      <c r="H8" s="7"/>
      <c r="I8" s="7"/>
      <c r="J8" s="7"/>
      <c r="K8" s="7"/>
      <c r="L8" s="9" t="s">
        <v>147</v>
      </c>
      <c r="M8" s="117">
        <v>60.5</v>
      </c>
      <c r="N8" s="122">
        <v>11.9</v>
      </c>
      <c r="O8" s="117">
        <v>75.5</v>
      </c>
      <c r="P8" s="122">
        <v>12.7</v>
      </c>
      <c r="Q8" s="117">
        <v>43.8</v>
      </c>
      <c r="R8" s="121">
        <v>8.8000000000000007</v>
      </c>
      <c r="S8" s="117">
        <v>50</v>
      </c>
      <c r="T8" s="121">
        <v>7.7</v>
      </c>
      <c r="U8" s="117">
        <v>20.3</v>
      </c>
      <c r="V8" s="121">
        <v>4.3</v>
      </c>
      <c r="W8" s="111">
        <v>3.9</v>
      </c>
      <c r="X8" s="121">
        <v>1.3</v>
      </c>
      <c r="Y8" s="111">
        <v>6.3</v>
      </c>
      <c r="Z8" s="121">
        <v>2.2000000000000002</v>
      </c>
      <c r="AA8" s="111">
        <v>2.7</v>
      </c>
      <c r="AB8" s="121">
        <v>1</v>
      </c>
      <c r="AC8" s="118">
        <v>260.10000000000002</v>
      </c>
      <c r="AD8" s="122">
        <v>20.9</v>
      </c>
    </row>
    <row r="9" spans="1:30" ht="16.5" customHeight="1" x14ac:dyDescent="0.25">
      <c r="A9" s="7"/>
      <c r="B9" s="7"/>
      <c r="C9" s="7" t="s">
        <v>371</v>
      </c>
      <c r="D9" s="7"/>
      <c r="E9" s="7"/>
      <c r="F9" s="7"/>
      <c r="G9" s="7"/>
      <c r="H9" s="7"/>
      <c r="I9" s="7"/>
      <c r="J9" s="7"/>
      <c r="K9" s="7"/>
      <c r="L9" s="9" t="s">
        <v>147</v>
      </c>
      <c r="M9" s="118">
        <v>114.4</v>
      </c>
      <c r="N9" s="122">
        <v>13.7</v>
      </c>
      <c r="O9" s="118">
        <v>115.1</v>
      </c>
      <c r="P9" s="122">
        <v>17.8</v>
      </c>
      <c r="Q9" s="117">
        <v>89.5</v>
      </c>
      <c r="R9" s="122">
        <v>11.2</v>
      </c>
      <c r="S9" s="117">
        <v>70.7</v>
      </c>
      <c r="T9" s="121">
        <v>7.6</v>
      </c>
      <c r="U9" s="117">
        <v>33.1</v>
      </c>
      <c r="V9" s="121">
        <v>5.4</v>
      </c>
      <c r="W9" s="117">
        <v>11.5</v>
      </c>
      <c r="X9" s="121">
        <v>2.2000000000000002</v>
      </c>
      <c r="Y9" s="117">
        <v>10</v>
      </c>
      <c r="Z9" s="121">
        <v>3.2</v>
      </c>
      <c r="AA9" s="111">
        <v>5.3</v>
      </c>
      <c r="AB9" s="121">
        <v>1.3</v>
      </c>
      <c r="AC9" s="118">
        <v>448.8</v>
      </c>
      <c r="AD9" s="122">
        <v>29</v>
      </c>
    </row>
    <row r="10" spans="1:30" ht="16.5" customHeight="1" x14ac:dyDescent="0.25">
      <c r="A10" s="7"/>
      <c r="B10" s="7"/>
      <c r="C10" s="7" t="s">
        <v>372</v>
      </c>
      <c r="D10" s="7"/>
      <c r="E10" s="7"/>
      <c r="F10" s="7"/>
      <c r="G10" s="7"/>
      <c r="H10" s="7"/>
      <c r="I10" s="7"/>
      <c r="J10" s="7"/>
      <c r="K10" s="7"/>
      <c r="L10" s="9" t="s">
        <v>147</v>
      </c>
      <c r="M10" s="117">
        <v>67</v>
      </c>
      <c r="N10" s="122">
        <v>10.1</v>
      </c>
      <c r="O10" s="117">
        <v>53.5</v>
      </c>
      <c r="P10" s="121">
        <v>7.9</v>
      </c>
      <c r="Q10" s="117">
        <v>40.1</v>
      </c>
      <c r="R10" s="121">
        <v>8.1999999999999993</v>
      </c>
      <c r="S10" s="117">
        <v>35.5</v>
      </c>
      <c r="T10" s="121">
        <v>6.6</v>
      </c>
      <c r="U10" s="117">
        <v>17.100000000000001</v>
      </c>
      <c r="V10" s="121">
        <v>3.4</v>
      </c>
      <c r="W10" s="111">
        <v>7.6</v>
      </c>
      <c r="X10" s="121">
        <v>1.7</v>
      </c>
      <c r="Y10" s="111">
        <v>6.7</v>
      </c>
      <c r="Z10" s="121">
        <v>2.5</v>
      </c>
      <c r="AA10" s="111">
        <v>1.6</v>
      </c>
      <c r="AB10" s="121">
        <v>0.7</v>
      </c>
      <c r="AC10" s="118">
        <v>229.9</v>
      </c>
      <c r="AD10" s="122">
        <v>18.899999999999999</v>
      </c>
    </row>
    <row r="11" spans="1:30" ht="16.5" customHeight="1" x14ac:dyDescent="0.25">
      <c r="A11" s="7"/>
      <c r="B11" s="7" t="s">
        <v>373</v>
      </c>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5">
      <c r="A12" s="7"/>
      <c r="B12" s="7"/>
      <c r="C12" s="7" t="s">
        <v>367</v>
      </c>
      <c r="D12" s="7"/>
      <c r="E12" s="7"/>
      <c r="F12" s="7"/>
      <c r="G12" s="7"/>
      <c r="H12" s="7"/>
      <c r="I12" s="7"/>
      <c r="J12" s="7"/>
      <c r="K12" s="7"/>
      <c r="L12" s="9" t="s">
        <v>137</v>
      </c>
      <c r="M12" s="119">
        <v>1787.5</v>
      </c>
      <c r="N12" s="123">
        <v>332.8</v>
      </c>
      <c r="O12" s="119">
        <v>2357.1999999999998</v>
      </c>
      <c r="P12" s="123">
        <v>411.2</v>
      </c>
      <c r="Q12" s="119">
        <v>2501.9</v>
      </c>
      <c r="R12" s="123">
        <v>534.5</v>
      </c>
      <c r="S12" s="119">
        <v>4088.5</v>
      </c>
      <c r="T12" s="123">
        <v>657.1</v>
      </c>
      <c r="U12" s="119">
        <v>2716.9</v>
      </c>
      <c r="V12" s="123">
        <v>660.3</v>
      </c>
      <c r="W12" s="119">
        <v>2128.6</v>
      </c>
      <c r="X12" s="123">
        <v>538.20000000000005</v>
      </c>
      <c r="Y12" s="112">
        <v>2329.6</v>
      </c>
      <c r="Z12" s="115">
        <v>1337.9</v>
      </c>
      <c r="AA12" s="119">
        <v>7040</v>
      </c>
      <c r="AB12" s="115">
        <v>2069.8000000000002</v>
      </c>
      <c r="AC12" s="119">
        <v>2434.3000000000002</v>
      </c>
      <c r="AD12" s="123">
        <v>219.5</v>
      </c>
    </row>
    <row r="13" spans="1:30" ht="16.5" customHeight="1" x14ac:dyDescent="0.25">
      <c r="A13" s="7"/>
      <c r="B13" s="7"/>
      <c r="C13" s="7" t="s">
        <v>368</v>
      </c>
      <c r="D13" s="7"/>
      <c r="E13" s="7"/>
      <c r="F13" s="7"/>
      <c r="G13" s="7"/>
      <c r="H13" s="7"/>
      <c r="I13" s="7"/>
      <c r="J13" s="7"/>
      <c r="K13" s="7"/>
      <c r="L13" s="9" t="s">
        <v>137</v>
      </c>
      <c r="M13" s="119">
        <v>1696.1</v>
      </c>
      <c r="N13" s="123">
        <v>352.4</v>
      </c>
      <c r="O13" s="119">
        <v>1570.1</v>
      </c>
      <c r="P13" s="123">
        <v>375.4</v>
      </c>
      <c r="Q13" s="119">
        <v>2262.4</v>
      </c>
      <c r="R13" s="123">
        <v>461.2</v>
      </c>
      <c r="S13" s="119">
        <v>2860</v>
      </c>
      <c r="T13" s="123">
        <v>566.20000000000005</v>
      </c>
      <c r="U13" s="119">
        <v>1599.8</v>
      </c>
      <c r="V13" s="123">
        <v>492.3</v>
      </c>
      <c r="W13" s="119">
        <v>1958.3</v>
      </c>
      <c r="X13" s="123">
        <v>510.5</v>
      </c>
      <c r="Y13" s="109">
        <v>640.70000000000005</v>
      </c>
      <c r="Z13" s="114" t="s">
        <v>347</v>
      </c>
      <c r="AA13" s="119">
        <v>5920</v>
      </c>
      <c r="AB13" s="115">
        <v>1752.1</v>
      </c>
      <c r="AC13" s="119">
        <v>1899.6</v>
      </c>
      <c r="AD13" s="123">
        <v>178.7</v>
      </c>
    </row>
    <row r="14" spans="1:30" ht="16.5" customHeight="1" x14ac:dyDescent="0.25">
      <c r="A14" s="7"/>
      <c r="B14" s="7"/>
      <c r="C14" s="7" t="s">
        <v>369</v>
      </c>
      <c r="D14" s="7"/>
      <c r="E14" s="7"/>
      <c r="F14" s="7"/>
      <c r="G14" s="7"/>
      <c r="H14" s="7"/>
      <c r="I14" s="7"/>
      <c r="J14" s="7"/>
      <c r="K14" s="7"/>
      <c r="L14" s="9" t="s">
        <v>137</v>
      </c>
      <c r="M14" s="118">
        <v>544.70000000000005</v>
      </c>
      <c r="N14" s="123">
        <v>173</v>
      </c>
      <c r="O14" s="118">
        <v>602.1</v>
      </c>
      <c r="P14" s="123">
        <v>210.1</v>
      </c>
      <c r="Q14" s="118">
        <v>647.1</v>
      </c>
      <c r="R14" s="123">
        <v>241</v>
      </c>
      <c r="S14" s="118">
        <v>884.5</v>
      </c>
      <c r="T14" s="123">
        <v>397</v>
      </c>
      <c r="U14" s="107">
        <v>275.8</v>
      </c>
      <c r="V14" s="123">
        <v>254.6</v>
      </c>
      <c r="W14" s="118">
        <v>681.1</v>
      </c>
      <c r="X14" s="123">
        <v>303.10000000000002</v>
      </c>
      <c r="Y14" s="109">
        <v>291.2</v>
      </c>
      <c r="Z14" s="114" t="s">
        <v>347</v>
      </c>
      <c r="AA14" s="107">
        <v>800</v>
      </c>
      <c r="AB14" s="123">
        <v>757.3</v>
      </c>
      <c r="AC14" s="118">
        <v>642.1</v>
      </c>
      <c r="AD14" s="123">
        <v>100.7</v>
      </c>
    </row>
    <row r="15" spans="1:30" ht="16.5" customHeight="1" x14ac:dyDescent="0.25">
      <c r="A15" s="7"/>
      <c r="B15" s="7"/>
      <c r="C15" s="7" t="s">
        <v>370</v>
      </c>
      <c r="D15" s="7"/>
      <c r="E15" s="7"/>
      <c r="F15" s="7"/>
      <c r="G15" s="7"/>
      <c r="H15" s="7"/>
      <c r="I15" s="7"/>
      <c r="J15" s="7"/>
      <c r="K15" s="7"/>
      <c r="L15" s="9" t="s">
        <v>137</v>
      </c>
      <c r="M15" s="119">
        <v>1973.4</v>
      </c>
      <c r="N15" s="123">
        <v>386.8</v>
      </c>
      <c r="O15" s="119">
        <v>2971</v>
      </c>
      <c r="P15" s="123">
        <v>500.8</v>
      </c>
      <c r="Q15" s="119">
        <v>2231.8000000000002</v>
      </c>
      <c r="R15" s="123">
        <v>446.2</v>
      </c>
      <c r="S15" s="119">
        <v>4914</v>
      </c>
      <c r="T15" s="123">
        <v>760.9</v>
      </c>
      <c r="U15" s="119">
        <v>2799.6</v>
      </c>
      <c r="V15" s="123">
        <v>592.6</v>
      </c>
      <c r="W15" s="119">
        <v>1660.3</v>
      </c>
      <c r="X15" s="123">
        <v>556.5</v>
      </c>
      <c r="Y15" s="119">
        <v>3669.2</v>
      </c>
      <c r="Z15" s="115">
        <v>1308.9000000000001</v>
      </c>
      <c r="AA15" s="119">
        <v>4320</v>
      </c>
      <c r="AB15" s="115">
        <v>1659.6</v>
      </c>
      <c r="AC15" s="119">
        <v>2659.3</v>
      </c>
      <c r="AD15" s="123">
        <v>213.7</v>
      </c>
    </row>
    <row r="16" spans="1:30" ht="16.5" customHeight="1" x14ac:dyDescent="0.25">
      <c r="A16" s="7"/>
      <c r="B16" s="7"/>
      <c r="C16" s="7" t="s">
        <v>371</v>
      </c>
      <c r="D16" s="7"/>
      <c r="E16" s="7"/>
      <c r="F16" s="7"/>
      <c r="G16" s="7"/>
      <c r="H16" s="7"/>
      <c r="I16" s="7"/>
      <c r="J16" s="7"/>
      <c r="K16" s="7"/>
      <c r="L16" s="9" t="s">
        <v>137</v>
      </c>
      <c r="M16" s="119">
        <v>3731.5</v>
      </c>
      <c r="N16" s="123">
        <v>446.1</v>
      </c>
      <c r="O16" s="119">
        <v>4529.3999999999996</v>
      </c>
      <c r="P16" s="123">
        <v>701.3</v>
      </c>
      <c r="Q16" s="119">
        <v>4560.5</v>
      </c>
      <c r="R16" s="123">
        <v>572.1</v>
      </c>
      <c r="S16" s="119">
        <v>6948.4</v>
      </c>
      <c r="T16" s="123">
        <v>749</v>
      </c>
      <c r="U16" s="119">
        <v>4564.8999999999996</v>
      </c>
      <c r="V16" s="123">
        <v>751.6</v>
      </c>
      <c r="W16" s="119">
        <v>4895.7</v>
      </c>
      <c r="X16" s="123">
        <v>921.2</v>
      </c>
      <c r="Y16" s="119">
        <v>5824.1</v>
      </c>
      <c r="Z16" s="115">
        <v>1872.1</v>
      </c>
      <c r="AA16" s="119">
        <v>8480</v>
      </c>
      <c r="AB16" s="115">
        <v>2110.8000000000002</v>
      </c>
      <c r="AC16" s="119">
        <v>4588.5</v>
      </c>
      <c r="AD16" s="123">
        <v>296.8</v>
      </c>
    </row>
    <row r="17" spans="1:30" ht="16.5" customHeight="1" x14ac:dyDescent="0.25">
      <c r="A17" s="7"/>
      <c r="B17" s="7"/>
      <c r="C17" s="7" t="s">
        <v>372</v>
      </c>
      <c r="D17" s="7"/>
      <c r="E17" s="7"/>
      <c r="F17" s="7"/>
      <c r="G17" s="7"/>
      <c r="H17" s="7"/>
      <c r="I17" s="7"/>
      <c r="J17" s="7"/>
      <c r="K17" s="7"/>
      <c r="L17" s="9" t="s">
        <v>137</v>
      </c>
      <c r="M17" s="119">
        <v>2185.4</v>
      </c>
      <c r="N17" s="123">
        <v>329.8</v>
      </c>
      <c r="O17" s="119">
        <v>2105.3000000000002</v>
      </c>
      <c r="P17" s="123">
        <v>309.5</v>
      </c>
      <c r="Q17" s="119">
        <v>2043.3</v>
      </c>
      <c r="R17" s="123">
        <v>416.5</v>
      </c>
      <c r="S17" s="119">
        <v>3488.9</v>
      </c>
      <c r="T17" s="123">
        <v>649.6</v>
      </c>
      <c r="U17" s="119">
        <v>2358.3000000000002</v>
      </c>
      <c r="V17" s="123">
        <v>471.5</v>
      </c>
      <c r="W17" s="119">
        <v>3235.4</v>
      </c>
      <c r="X17" s="123">
        <v>735.6</v>
      </c>
      <c r="Y17" s="119">
        <v>3902.2</v>
      </c>
      <c r="Z17" s="115">
        <v>1476.1</v>
      </c>
      <c r="AA17" s="119">
        <v>2560</v>
      </c>
      <c r="AB17" s="115">
        <v>1189.2</v>
      </c>
      <c r="AC17" s="119">
        <v>2350.5</v>
      </c>
      <c r="AD17" s="123">
        <v>193.5</v>
      </c>
    </row>
    <row r="18" spans="1:30" ht="16.5" customHeight="1" x14ac:dyDescent="0.25">
      <c r="A18" s="7" t="s">
        <v>79</v>
      </c>
      <c r="B18" s="7"/>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5">
      <c r="A19" s="7"/>
      <c r="B19" s="7" t="s">
        <v>343</v>
      </c>
      <c r="C19" s="7"/>
      <c r="D19" s="7"/>
      <c r="E19" s="7"/>
      <c r="F19" s="7"/>
      <c r="G19" s="7"/>
      <c r="H19" s="7"/>
      <c r="I19" s="7"/>
      <c r="J19" s="7"/>
      <c r="K19" s="7"/>
      <c r="L19" s="9"/>
      <c r="M19" s="10"/>
      <c r="N19" s="7"/>
      <c r="O19" s="10"/>
      <c r="P19" s="7"/>
      <c r="Q19" s="10"/>
      <c r="R19" s="7"/>
      <c r="S19" s="10"/>
      <c r="T19" s="7"/>
      <c r="U19" s="10"/>
      <c r="V19" s="7"/>
      <c r="W19" s="10"/>
      <c r="X19" s="7"/>
      <c r="Y19" s="10"/>
      <c r="Z19" s="7"/>
      <c r="AA19" s="10"/>
      <c r="AB19" s="7"/>
      <c r="AC19" s="10"/>
      <c r="AD19" s="7"/>
    </row>
    <row r="20" spans="1:30" ht="16.5" customHeight="1" x14ac:dyDescent="0.25">
      <c r="A20" s="7"/>
      <c r="B20" s="7"/>
      <c r="C20" s="7" t="s">
        <v>367</v>
      </c>
      <c r="D20" s="7"/>
      <c r="E20" s="7"/>
      <c r="F20" s="7"/>
      <c r="G20" s="7"/>
      <c r="H20" s="7"/>
      <c r="I20" s="7"/>
      <c r="J20" s="7"/>
      <c r="K20" s="7"/>
      <c r="L20" s="9" t="s">
        <v>147</v>
      </c>
      <c r="M20" s="117">
        <v>57.5</v>
      </c>
      <c r="N20" s="121">
        <v>9.9</v>
      </c>
      <c r="O20" s="117">
        <v>54.2</v>
      </c>
      <c r="P20" s="121">
        <v>9.6999999999999993</v>
      </c>
      <c r="Q20" s="117">
        <v>46.5</v>
      </c>
      <c r="R20" s="121">
        <v>7.7</v>
      </c>
      <c r="S20" s="117">
        <v>43.7</v>
      </c>
      <c r="T20" s="121">
        <v>7.7</v>
      </c>
      <c r="U20" s="117">
        <v>15.5</v>
      </c>
      <c r="V20" s="121">
        <v>3.1</v>
      </c>
      <c r="W20" s="111">
        <v>5.0999999999999996</v>
      </c>
      <c r="X20" s="121">
        <v>1.3</v>
      </c>
      <c r="Y20" s="111">
        <v>4.5</v>
      </c>
      <c r="Z20" s="121">
        <v>1.9</v>
      </c>
      <c r="AA20" s="111">
        <v>4</v>
      </c>
      <c r="AB20" s="121">
        <v>1</v>
      </c>
      <c r="AC20" s="118">
        <v>231</v>
      </c>
      <c r="AD20" s="122">
        <v>22.2</v>
      </c>
    </row>
    <row r="21" spans="1:30" ht="16.5" customHeight="1" x14ac:dyDescent="0.25">
      <c r="A21" s="7"/>
      <c r="B21" s="7"/>
      <c r="C21" s="7" t="s">
        <v>368</v>
      </c>
      <c r="D21" s="7"/>
      <c r="E21" s="7"/>
      <c r="F21" s="7"/>
      <c r="G21" s="7"/>
      <c r="H21" s="7"/>
      <c r="I21" s="7"/>
      <c r="J21" s="7"/>
      <c r="K21" s="7"/>
      <c r="L21" s="9" t="s">
        <v>147</v>
      </c>
      <c r="M21" s="117">
        <v>45.2</v>
      </c>
      <c r="N21" s="121">
        <v>9.6</v>
      </c>
      <c r="O21" s="117">
        <v>39.200000000000003</v>
      </c>
      <c r="P21" s="121">
        <v>7.7</v>
      </c>
      <c r="Q21" s="117">
        <v>47.5</v>
      </c>
      <c r="R21" s="121">
        <v>8.8000000000000007</v>
      </c>
      <c r="S21" s="117">
        <v>24.6</v>
      </c>
      <c r="T21" s="121">
        <v>5.3</v>
      </c>
      <c r="U21" s="117">
        <v>13.8</v>
      </c>
      <c r="V21" s="121">
        <v>3.2</v>
      </c>
      <c r="W21" s="111">
        <v>3.9</v>
      </c>
      <c r="X21" s="121">
        <v>1.3</v>
      </c>
      <c r="Y21" s="111">
        <v>3.1</v>
      </c>
      <c r="Z21" s="121">
        <v>1.4</v>
      </c>
      <c r="AA21" s="111">
        <v>3.4</v>
      </c>
      <c r="AB21" s="121">
        <v>0.9</v>
      </c>
      <c r="AC21" s="118">
        <v>181.9</v>
      </c>
      <c r="AD21" s="122">
        <v>17.5</v>
      </c>
    </row>
    <row r="22" spans="1:30" ht="16.5" customHeight="1" x14ac:dyDescent="0.25">
      <c r="A22" s="7"/>
      <c r="B22" s="7"/>
      <c r="C22" s="7" t="s">
        <v>369</v>
      </c>
      <c r="D22" s="7"/>
      <c r="E22" s="7"/>
      <c r="F22" s="7"/>
      <c r="G22" s="7"/>
      <c r="H22" s="7"/>
      <c r="I22" s="7"/>
      <c r="J22" s="7"/>
      <c r="K22" s="7"/>
      <c r="L22" s="9" t="s">
        <v>147</v>
      </c>
      <c r="M22" s="110">
        <v>6.8</v>
      </c>
      <c r="N22" s="121">
        <v>4.0999999999999996</v>
      </c>
      <c r="O22" s="117">
        <v>12</v>
      </c>
      <c r="P22" s="121">
        <v>4.5</v>
      </c>
      <c r="Q22" s="117">
        <v>13.7</v>
      </c>
      <c r="R22" s="121">
        <v>4.5999999999999996</v>
      </c>
      <c r="S22" s="111">
        <v>7</v>
      </c>
      <c r="T22" s="121">
        <v>2.9</v>
      </c>
      <c r="U22" s="110">
        <v>2.2000000000000002</v>
      </c>
      <c r="V22" s="121">
        <v>1.6</v>
      </c>
      <c r="W22" s="110">
        <v>1.3</v>
      </c>
      <c r="X22" s="121">
        <v>0.7</v>
      </c>
      <c r="Y22" s="110">
        <v>1.6</v>
      </c>
      <c r="Z22" s="121">
        <v>1</v>
      </c>
      <c r="AA22" s="108">
        <v>0.2</v>
      </c>
      <c r="AB22" s="114" t="s">
        <v>347</v>
      </c>
      <c r="AC22" s="117">
        <v>46.1</v>
      </c>
      <c r="AD22" s="121">
        <v>8.8000000000000007</v>
      </c>
    </row>
    <row r="23" spans="1:30" ht="16.5" customHeight="1" x14ac:dyDescent="0.25">
      <c r="A23" s="7"/>
      <c r="B23" s="7"/>
      <c r="C23" s="7" t="s">
        <v>370</v>
      </c>
      <c r="D23" s="7"/>
      <c r="E23" s="7"/>
      <c r="F23" s="7"/>
      <c r="G23" s="7"/>
      <c r="H23" s="7"/>
      <c r="I23" s="7"/>
      <c r="J23" s="7"/>
      <c r="K23" s="7"/>
      <c r="L23" s="9" t="s">
        <v>147</v>
      </c>
      <c r="M23" s="117">
        <v>53.4</v>
      </c>
      <c r="N23" s="121">
        <v>9</v>
      </c>
      <c r="O23" s="117">
        <v>76.3</v>
      </c>
      <c r="P23" s="122">
        <v>13</v>
      </c>
      <c r="Q23" s="117">
        <v>36.700000000000003</v>
      </c>
      <c r="R23" s="121">
        <v>8.1999999999999993</v>
      </c>
      <c r="S23" s="117">
        <v>46.1</v>
      </c>
      <c r="T23" s="121">
        <v>6</v>
      </c>
      <c r="U23" s="117">
        <v>18</v>
      </c>
      <c r="V23" s="121">
        <v>3.2</v>
      </c>
      <c r="W23" s="111">
        <v>4</v>
      </c>
      <c r="X23" s="121">
        <v>1.3</v>
      </c>
      <c r="Y23" s="111">
        <v>6</v>
      </c>
      <c r="Z23" s="121">
        <v>1.5</v>
      </c>
      <c r="AA23" s="111">
        <v>2.2000000000000002</v>
      </c>
      <c r="AB23" s="121">
        <v>0.9</v>
      </c>
      <c r="AC23" s="118">
        <v>240.6</v>
      </c>
      <c r="AD23" s="122">
        <v>21.2</v>
      </c>
    </row>
    <row r="24" spans="1:30" ht="16.5" customHeight="1" x14ac:dyDescent="0.25">
      <c r="A24" s="7"/>
      <c r="B24" s="7"/>
      <c r="C24" s="7" t="s">
        <v>371</v>
      </c>
      <c r="D24" s="7"/>
      <c r="E24" s="7"/>
      <c r="F24" s="7"/>
      <c r="G24" s="7"/>
      <c r="H24" s="7"/>
      <c r="I24" s="7"/>
      <c r="J24" s="7"/>
      <c r="K24" s="7"/>
      <c r="L24" s="9" t="s">
        <v>147</v>
      </c>
      <c r="M24" s="118">
        <v>113.8</v>
      </c>
      <c r="N24" s="122">
        <v>14.5</v>
      </c>
      <c r="O24" s="118">
        <v>120.1</v>
      </c>
      <c r="P24" s="122">
        <v>13.7</v>
      </c>
      <c r="Q24" s="117">
        <v>82.4</v>
      </c>
      <c r="R24" s="122">
        <v>11.6</v>
      </c>
      <c r="S24" s="117">
        <v>65.2</v>
      </c>
      <c r="T24" s="121">
        <v>7.7</v>
      </c>
      <c r="U24" s="117">
        <v>31.7</v>
      </c>
      <c r="V24" s="121">
        <v>5.5</v>
      </c>
      <c r="W24" s="117">
        <v>10.5</v>
      </c>
      <c r="X24" s="121">
        <v>2.1</v>
      </c>
      <c r="Y24" s="111">
        <v>9.6</v>
      </c>
      <c r="Z24" s="121">
        <v>2.4</v>
      </c>
      <c r="AA24" s="111">
        <v>4.8</v>
      </c>
      <c r="AB24" s="121">
        <v>1.4</v>
      </c>
      <c r="AC24" s="118">
        <v>439.6</v>
      </c>
      <c r="AD24" s="122">
        <v>25</v>
      </c>
    </row>
    <row r="25" spans="1:30" ht="16.5" customHeight="1" x14ac:dyDescent="0.25">
      <c r="A25" s="7"/>
      <c r="B25" s="7"/>
      <c r="C25" s="7" t="s">
        <v>372</v>
      </c>
      <c r="D25" s="7"/>
      <c r="E25" s="7"/>
      <c r="F25" s="7"/>
      <c r="G25" s="7"/>
      <c r="H25" s="7"/>
      <c r="I25" s="7"/>
      <c r="J25" s="7"/>
      <c r="K25" s="7"/>
      <c r="L25" s="9" t="s">
        <v>147</v>
      </c>
      <c r="M25" s="117">
        <v>51.7</v>
      </c>
      <c r="N25" s="122">
        <v>11</v>
      </c>
      <c r="O25" s="117">
        <v>51</v>
      </c>
      <c r="P25" s="122">
        <v>10.6</v>
      </c>
      <c r="Q25" s="117">
        <v>34.700000000000003</v>
      </c>
      <c r="R25" s="121">
        <v>6.9</v>
      </c>
      <c r="S25" s="117">
        <v>34.299999999999997</v>
      </c>
      <c r="T25" s="121">
        <v>7.1</v>
      </c>
      <c r="U25" s="117">
        <v>19.3</v>
      </c>
      <c r="V25" s="121">
        <v>3.3</v>
      </c>
      <c r="W25" s="111">
        <v>6.8</v>
      </c>
      <c r="X25" s="121">
        <v>1.5</v>
      </c>
      <c r="Y25" s="111">
        <v>4.0999999999999996</v>
      </c>
      <c r="Z25" s="121">
        <v>1.8</v>
      </c>
      <c r="AA25" s="111">
        <v>2.2000000000000002</v>
      </c>
      <c r="AB25" s="121">
        <v>0.9</v>
      </c>
      <c r="AC25" s="118">
        <v>205.3</v>
      </c>
      <c r="AD25" s="122">
        <v>17.7</v>
      </c>
    </row>
    <row r="26" spans="1:30" ht="16.5" customHeight="1" x14ac:dyDescent="0.25">
      <c r="A26" s="7"/>
      <c r="B26" s="7" t="s">
        <v>373</v>
      </c>
      <c r="C26" s="7"/>
      <c r="D26" s="7"/>
      <c r="E26" s="7"/>
      <c r="F26" s="7"/>
      <c r="G26" s="7"/>
      <c r="H26" s="7"/>
      <c r="I26" s="7"/>
      <c r="J26" s="7"/>
      <c r="K26" s="7"/>
      <c r="L26" s="9"/>
      <c r="M26" s="10"/>
      <c r="N26" s="7"/>
      <c r="O26" s="10"/>
      <c r="P26" s="7"/>
      <c r="Q26" s="10"/>
      <c r="R26" s="7"/>
      <c r="S26" s="10"/>
      <c r="T26" s="7"/>
      <c r="U26" s="10"/>
      <c r="V26" s="7"/>
      <c r="W26" s="10"/>
      <c r="X26" s="7"/>
      <c r="Y26" s="10"/>
      <c r="Z26" s="7"/>
      <c r="AA26" s="10"/>
      <c r="AB26" s="7"/>
      <c r="AC26" s="10"/>
      <c r="AD26" s="7"/>
    </row>
    <row r="27" spans="1:30" ht="16.5" customHeight="1" x14ac:dyDescent="0.25">
      <c r="A27" s="7"/>
      <c r="B27" s="7"/>
      <c r="C27" s="7" t="s">
        <v>367</v>
      </c>
      <c r="D27" s="7"/>
      <c r="E27" s="7"/>
      <c r="F27" s="7"/>
      <c r="G27" s="7"/>
      <c r="H27" s="7"/>
      <c r="I27" s="7"/>
      <c r="J27" s="7"/>
      <c r="K27" s="7"/>
      <c r="L27" s="9" t="s">
        <v>137</v>
      </c>
      <c r="M27" s="119">
        <v>1899.2</v>
      </c>
      <c r="N27" s="123">
        <v>327.60000000000002</v>
      </c>
      <c r="O27" s="119">
        <v>2177.9</v>
      </c>
      <c r="P27" s="123">
        <v>388.5</v>
      </c>
      <c r="Q27" s="119">
        <v>2414.1999999999998</v>
      </c>
      <c r="R27" s="123">
        <v>402.2</v>
      </c>
      <c r="S27" s="119">
        <v>4366.5</v>
      </c>
      <c r="T27" s="123">
        <v>770.3</v>
      </c>
      <c r="U27" s="119">
        <v>2164.1999999999998</v>
      </c>
      <c r="V27" s="123">
        <v>436.9</v>
      </c>
      <c r="W27" s="119">
        <v>2213.5</v>
      </c>
      <c r="X27" s="123">
        <v>572.70000000000005</v>
      </c>
      <c r="Y27" s="119">
        <v>2667.5</v>
      </c>
      <c r="Z27" s="115">
        <v>1145</v>
      </c>
      <c r="AA27" s="119">
        <v>6400</v>
      </c>
      <c r="AB27" s="115">
        <v>1643.3</v>
      </c>
      <c r="AC27" s="119">
        <v>2400.3000000000002</v>
      </c>
      <c r="AD27" s="123">
        <v>230.5</v>
      </c>
    </row>
    <row r="28" spans="1:30" ht="16.5" customHeight="1" x14ac:dyDescent="0.25">
      <c r="A28" s="7"/>
      <c r="B28" s="7"/>
      <c r="C28" s="7" t="s">
        <v>368</v>
      </c>
      <c r="D28" s="7"/>
      <c r="E28" s="7"/>
      <c r="F28" s="7"/>
      <c r="G28" s="7"/>
      <c r="H28" s="7"/>
      <c r="I28" s="7"/>
      <c r="J28" s="7"/>
      <c r="K28" s="7"/>
      <c r="L28" s="9" t="s">
        <v>137</v>
      </c>
      <c r="M28" s="119">
        <v>1492.9</v>
      </c>
      <c r="N28" s="123">
        <v>316</v>
      </c>
      <c r="O28" s="119">
        <v>1575.2</v>
      </c>
      <c r="P28" s="123">
        <v>308.7</v>
      </c>
      <c r="Q28" s="119">
        <v>2466.1</v>
      </c>
      <c r="R28" s="123">
        <v>459.2</v>
      </c>
      <c r="S28" s="119">
        <v>2458</v>
      </c>
      <c r="T28" s="123">
        <v>525.1</v>
      </c>
      <c r="U28" s="119">
        <v>1926.8</v>
      </c>
      <c r="V28" s="123">
        <v>441.9</v>
      </c>
      <c r="W28" s="119">
        <v>1692.7</v>
      </c>
      <c r="X28" s="123">
        <v>544.1</v>
      </c>
      <c r="Y28" s="119">
        <v>1837.6</v>
      </c>
      <c r="Z28" s="123">
        <v>832</v>
      </c>
      <c r="AA28" s="119">
        <v>5440</v>
      </c>
      <c r="AB28" s="115">
        <v>1386.1</v>
      </c>
      <c r="AC28" s="119">
        <v>1890.1</v>
      </c>
      <c r="AD28" s="123">
        <v>181.5</v>
      </c>
    </row>
    <row r="29" spans="1:30" ht="16.5" customHeight="1" x14ac:dyDescent="0.25">
      <c r="A29" s="7"/>
      <c r="B29" s="7"/>
      <c r="C29" s="7" t="s">
        <v>369</v>
      </c>
      <c r="D29" s="7"/>
      <c r="E29" s="7"/>
      <c r="F29" s="7"/>
      <c r="G29" s="7"/>
      <c r="H29" s="7"/>
      <c r="I29" s="7"/>
      <c r="J29" s="7"/>
      <c r="K29" s="7"/>
      <c r="L29" s="9" t="s">
        <v>137</v>
      </c>
      <c r="M29" s="107">
        <v>224.6</v>
      </c>
      <c r="N29" s="123">
        <v>134.69999999999999</v>
      </c>
      <c r="O29" s="118">
        <v>482.2</v>
      </c>
      <c r="P29" s="123">
        <v>181.5</v>
      </c>
      <c r="Q29" s="118">
        <v>711.3</v>
      </c>
      <c r="R29" s="123">
        <v>237</v>
      </c>
      <c r="S29" s="118">
        <v>699.4</v>
      </c>
      <c r="T29" s="123">
        <v>285.10000000000002</v>
      </c>
      <c r="U29" s="107">
        <v>307.2</v>
      </c>
      <c r="V29" s="123">
        <v>230</v>
      </c>
      <c r="W29" s="107">
        <v>564.20000000000005</v>
      </c>
      <c r="X29" s="123">
        <v>325.10000000000002</v>
      </c>
      <c r="Y29" s="107">
        <v>948.4</v>
      </c>
      <c r="Z29" s="123">
        <v>587.4</v>
      </c>
      <c r="AA29" s="109">
        <v>320</v>
      </c>
      <c r="AB29" s="114" t="s">
        <v>347</v>
      </c>
      <c r="AC29" s="118">
        <v>479</v>
      </c>
      <c r="AD29" s="122">
        <v>91.1</v>
      </c>
    </row>
    <row r="30" spans="1:30" ht="16.5" customHeight="1" x14ac:dyDescent="0.25">
      <c r="A30" s="7"/>
      <c r="B30" s="7"/>
      <c r="C30" s="7" t="s">
        <v>370</v>
      </c>
      <c r="D30" s="7"/>
      <c r="E30" s="7"/>
      <c r="F30" s="7"/>
      <c r="G30" s="7"/>
      <c r="H30" s="7"/>
      <c r="I30" s="7"/>
      <c r="J30" s="7"/>
      <c r="K30" s="7"/>
      <c r="L30" s="9" t="s">
        <v>137</v>
      </c>
      <c r="M30" s="119">
        <v>1763.8</v>
      </c>
      <c r="N30" s="123">
        <v>297.3</v>
      </c>
      <c r="O30" s="119">
        <v>3066</v>
      </c>
      <c r="P30" s="123">
        <v>522.79999999999995</v>
      </c>
      <c r="Q30" s="119">
        <v>1905.4</v>
      </c>
      <c r="R30" s="123">
        <v>425.7</v>
      </c>
      <c r="S30" s="119">
        <v>4606.3</v>
      </c>
      <c r="T30" s="123">
        <v>595.9</v>
      </c>
      <c r="U30" s="119">
        <v>2513.3000000000002</v>
      </c>
      <c r="V30" s="123">
        <v>443.3</v>
      </c>
      <c r="W30" s="119">
        <v>1736.1</v>
      </c>
      <c r="X30" s="123">
        <v>581.9</v>
      </c>
      <c r="Y30" s="119">
        <v>3556.6</v>
      </c>
      <c r="Z30" s="123">
        <v>899.3</v>
      </c>
      <c r="AA30" s="119">
        <v>3520</v>
      </c>
      <c r="AB30" s="115">
        <v>1393.6</v>
      </c>
      <c r="AC30" s="119">
        <v>2500</v>
      </c>
      <c r="AD30" s="123">
        <v>220.5</v>
      </c>
    </row>
    <row r="31" spans="1:30" ht="16.5" customHeight="1" x14ac:dyDescent="0.25">
      <c r="A31" s="7"/>
      <c r="B31" s="7"/>
      <c r="C31" s="7" t="s">
        <v>371</v>
      </c>
      <c r="D31" s="7"/>
      <c r="E31" s="7"/>
      <c r="F31" s="7"/>
      <c r="G31" s="7"/>
      <c r="H31" s="7"/>
      <c r="I31" s="7"/>
      <c r="J31" s="7"/>
      <c r="K31" s="7"/>
      <c r="L31" s="9" t="s">
        <v>137</v>
      </c>
      <c r="M31" s="119">
        <v>3758.8</v>
      </c>
      <c r="N31" s="123">
        <v>478.9</v>
      </c>
      <c r="O31" s="119">
        <v>4826</v>
      </c>
      <c r="P31" s="123">
        <v>548.6</v>
      </c>
      <c r="Q31" s="119">
        <v>4278.1000000000004</v>
      </c>
      <c r="R31" s="123">
        <v>603.70000000000005</v>
      </c>
      <c r="S31" s="119">
        <v>6514.8</v>
      </c>
      <c r="T31" s="123">
        <v>766.1</v>
      </c>
      <c r="U31" s="119">
        <v>4426.1000000000004</v>
      </c>
      <c r="V31" s="123">
        <v>772.1</v>
      </c>
      <c r="W31" s="119">
        <v>4557.3</v>
      </c>
      <c r="X31" s="123">
        <v>893.2</v>
      </c>
      <c r="Y31" s="119">
        <v>5690.6</v>
      </c>
      <c r="Z31" s="115">
        <v>1450</v>
      </c>
      <c r="AA31" s="119">
        <v>7680</v>
      </c>
      <c r="AB31" s="115">
        <v>2182.6999999999998</v>
      </c>
      <c r="AC31" s="119">
        <v>4567.8</v>
      </c>
      <c r="AD31" s="123">
        <v>259.60000000000002</v>
      </c>
    </row>
    <row r="32" spans="1:30" ht="16.5" customHeight="1" x14ac:dyDescent="0.25">
      <c r="A32" s="7"/>
      <c r="B32" s="7"/>
      <c r="C32" s="7" t="s">
        <v>372</v>
      </c>
      <c r="D32" s="7"/>
      <c r="E32" s="7"/>
      <c r="F32" s="7"/>
      <c r="G32" s="7"/>
      <c r="H32" s="7"/>
      <c r="I32" s="7"/>
      <c r="J32" s="7"/>
      <c r="K32" s="7"/>
      <c r="L32" s="9" t="s">
        <v>137</v>
      </c>
      <c r="M32" s="119">
        <v>1707.6</v>
      </c>
      <c r="N32" s="123">
        <v>364.8</v>
      </c>
      <c r="O32" s="119">
        <v>2049.3000000000002</v>
      </c>
      <c r="P32" s="123">
        <v>425.8</v>
      </c>
      <c r="Q32" s="119">
        <v>1801.6</v>
      </c>
      <c r="R32" s="123">
        <v>356.6</v>
      </c>
      <c r="S32" s="119">
        <v>3427.3</v>
      </c>
      <c r="T32" s="123">
        <v>712</v>
      </c>
      <c r="U32" s="119">
        <v>2694.8</v>
      </c>
      <c r="V32" s="123">
        <v>459.5</v>
      </c>
      <c r="W32" s="119">
        <v>2951.4</v>
      </c>
      <c r="X32" s="123">
        <v>642.1</v>
      </c>
      <c r="Y32" s="119">
        <v>2430.3000000000002</v>
      </c>
      <c r="Z32" s="115">
        <v>1086.0999999999999</v>
      </c>
      <c r="AA32" s="119">
        <v>3520</v>
      </c>
      <c r="AB32" s="115">
        <v>1428.1</v>
      </c>
      <c r="AC32" s="119">
        <v>2133.1999999999998</v>
      </c>
      <c r="AD32" s="123">
        <v>184</v>
      </c>
    </row>
    <row r="33" spans="1:30" ht="16.5" customHeight="1" x14ac:dyDescent="0.25">
      <c r="A33" s="7" t="s">
        <v>80</v>
      </c>
      <c r="B33" s="7"/>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5">
      <c r="A34" s="7"/>
      <c r="B34" s="7" t="s">
        <v>343</v>
      </c>
      <c r="C34" s="7"/>
      <c r="D34" s="7"/>
      <c r="E34" s="7"/>
      <c r="F34" s="7"/>
      <c r="G34" s="7"/>
      <c r="H34" s="7"/>
      <c r="I34" s="7"/>
      <c r="J34" s="7"/>
      <c r="K34" s="7"/>
      <c r="L34" s="9"/>
      <c r="M34" s="10"/>
      <c r="N34" s="7"/>
      <c r="O34" s="10"/>
      <c r="P34" s="7"/>
      <c r="Q34" s="10"/>
      <c r="R34" s="7"/>
      <c r="S34" s="10"/>
      <c r="T34" s="7"/>
      <c r="U34" s="10"/>
      <c r="V34" s="7"/>
      <c r="W34" s="10"/>
      <c r="X34" s="7"/>
      <c r="Y34" s="10"/>
      <c r="Z34" s="7"/>
      <c r="AA34" s="10"/>
      <c r="AB34" s="7"/>
      <c r="AC34" s="10"/>
      <c r="AD34" s="7"/>
    </row>
    <row r="35" spans="1:30" ht="16.5" customHeight="1" x14ac:dyDescent="0.25">
      <c r="A35" s="7"/>
      <c r="B35" s="7"/>
      <c r="C35" s="7" t="s">
        <v>367</v>
      </c>
      <c r="D35" s="7"/>
      <c r="E35" s="7"/>
      <c r="F35" s="7"/>
      <c r="G35" s="7"/>
      <c r="H35" s="7"/>
      <c r="I35" s="7"/>
      <c r="J35" s="7"/>
      <c r="K35" s="7"/>
      <c r="L35" s="9" t="s">
        <v>147</v>
      </c>
      <c r="M35" s="117">
        <v>59.9</v>
      </c>
      <c r="N35" s="122">
        <v>12.3</v>
      </c>
      <c r="O35" s="117">
        <v>61.5</v>
      </c>
      <c r="P35" s="121">
        <v>9.5</v>
      </c>
      <c r="Q35" s="117">
        <v>47.6</v>
      </c>
      <c r="R35" s="121">
        <v>8.6</v>
      </c>
      <c r="S35" s="117">
        <v>38.1</v>
      </c>
      <c r="T35" s="121">
        <v>5.5</v>
      </c>
      <c r="U35" s="117">
        <v>13.6</v>
      </c>
      <c r="V35" s="121">
        <v>3.7</v>
      </c>
      <c r="W35" s="111">
        <v>4.5999999999999996</v>
      </c>
      <c r="X35" s="121">
        <v>1.2</v>
      </c>
      <c r="Y35" s="110">
        <v>2.7</v>
      </c>
      <c r="Z35" s="121">
        <v>1.8</v>
      </c>
      <c r="AA35" s="111">
        <v>4.0999999999999996</v>
      </c>
      <c r="AB35" s="121">
        <v>1</v>
      </c>
      <c r="AC35" s="118">
        <v>231.1</v>
      </c>
      <c r="AD35" s="122">
        <v>18.100000000000001</v>
      </c>
    </row>
    <row r="36" spans="1:30" ht="16.5" customHeight="1" x14ac:dyDescent="0.25">
      <c r="A36" s="7"/>
      <c r="B36" s="7"/>
      <c r="C36" s="7" t="s">
        <v>368</v>
      </c>
      <c r="D36" s="7"/>
      <c r="E36" s="7"/>
      <c r="F36" s="7"/>
      <c r="G36" s="7"/>
      <c r="H36" s="7"/>
      <c r="I36" s="7"/>
      <c r="J36" s="7"/>
      <c r="K36" s="7"/>
      <c r="L36" s="9" t="s">
        <v>147</v>
      </c>
      <c r="M36" s="117">
        <v>48.5</v>
      </c>
      <c r="N36" s="121">
        <v>9.8000000000000007</v>
      </c>
      <c r="O36" s="117">
        <v>52.9</v>
      </c>
      <c r="P36" s="121">
        <v>8.6</v>
      </c>
      <c r="Q36" s="117">
        <v>46.9</v>
      </c>
      <c r="R36" s="121">
        <v>9.3000000000000007</v>
      </c>
      <c r="S36" s="117">
        <v>31.9</v>
      </c>
      <c r="T36" s="121">
        <v>5</v>
      </c>
      <c r="U36" s="117">
        <v>13.3</v>
      </c>
      <c r="V36" s="121">
        <v>3.5</v>
      </c>
      <c r="W36" s="111">
        <v>3.9</v>
      </c>
      <c r="X36" s="121">
        <v>1.3</v>
      </c>
      <c r="Y36" s="111">
        <v>2.7</v>
      </c>
      <c r="Z36" s="121">
        <v>1</v>
      </c>
      <c r="AA36" s="111">
        <v>3.1</v>
      </c>
      <c r="AB36" s="121">
        <v>0.7</v>
      </c>
      <c r="AC36" s="118">
        <v>205.4</v>
      </c>
      <c r="AD36" s="122">
        <v>17.7</v>
      </c>
    </row>
    <row r="37" spans="1:30" ht="16.5" customHeight="1" x14ac:dyDescent="0.25">
      <c r="A37" s="7"/>
      <c r="B37" s="7"/>
      <c r="C37" s="7" t="s">
        <v>369</v>
      </c>
      <c r="D37" s="7"/>
      <c r="E37" s="7"/>
      <c r="F37" s="7"/>
      <c r="G37" s="7"/>
      <c r="H37" s="7"/>
      <c r="I37" s="7"/>
      <c r="J37" s="7"/>
      <c r="K37" s="7"/>
      <c r="L37" s="9" t="s">
        <v>147</v>
      </c>
      <c r="M37" s="117">
        <v>15.1</v>
      </c>
      <c r="N37" s="121">
        <v>5.7</v>
      </c>
      <c r="O37" s="117">
        <v>18.7</v>
      </c>
      <c r="P37" s="121">
        <v>5.3</v>
      </c>
      <c r="Q37" s="111">
        <v>9.9</v>
      </c>
      <c r="R37" s="121">
        <v>3.9</v>
      </c>
      <c r="S37" s="110">
        <v>5.8</v>
      </c>
      <c r="T37" s="121">
        <v>3</v>
      </c>
      <c r="U37" s="110">
        <v>2</v>
      </c>
      <c r="V37" s="121">
        <v>1.4</v>
      </c>
      <c r="W37" s="110">
        <v>0.9</v>
      </c>
      <c r="X37" s="121">
        <v>0.6</v>
      </c>
      <c r="Y37" s="110">
        <v>1.2</v>
      </c>
      <c r="Z37" s="121">
        <v>1.1000000000000001</v>
      </c>
      <c r="AA37" s="110">
        <v>0.8</v>
      </c>
      <c r="AB37" s="121">
        <v>0.5</v>
      </c>
      <c r="AC37" s="117">
        <v>54.5</v>
      </c>
      <c r="AD37" s="121">
        <v>9</v>
      </c>
    </row>
    <row r="38" spans="1:30" ht="16.5" customHeight="1" x14ac:dyDescent="0.25">
      <c r="A38" s="7"/>
      <c r="B38" s="7"/>
      <c r="C38" s="7" t="s">
        <v>370</v>
      </c>
      <c r="D38" s="7"/>
      <c r="E38" s="7"/>
      <c r="F38" s="7"/>
      <c r="G38" s="7"/>
      <c r="H38" s="7"/>
      <c r="I38" s="7"/>
      <c r="J38" s="7"/>
      <c r="K38" s="7"/>
      <c r="L38" s="9" t="s">
        <v>147</v>
      </c>
      <c r="M38" s="117">
        <v>76</v>
      </c>
      <c r="N38" s="122">
        <v>12.8</v>
      </c>
      <c r="O38" s="117">
        <v>89</v>
      </c>
      <c r="P38" s="122">
        <v>15</v>
      </c>
      <c r="Q38" s="117">
        <v>37.1</v>
      </c>
      <c r="R38" s="121">
        <v>7.8</v>
      </c>
      <c r="S38" s="117">
        <v>48.9</v>
      </c>
      <c r="T38" s="121">
        <v>8.5</v>
      </c>
      <c r="U38" s="117">
        <v>19.5</v>
      </c>
      <c r="V38" s="121">
        <v>4.5999999999999996</v>
      </c>
      <c r="W38" s="111">
        <v>4.5999999999999996</v>
      </c>
      <c r="X38" s="121">
        <v>1.6</v>
      </c>
      <c r="Y38" s="111">
        <v>7.9</v>
      </c>
      <c r="Z38" s="121">
        <v>2.5</v>
      </c>
      <c r="AA38" s="111">
        <v>2.8</v>
      </c>
      <c r="AB38" s="121">
        <v>1</v>
      </c>
      <c r="AC38" s="118">
        <v>287.2</v>
      </c>
      <c r="AD38" s="122">
        <v>23.6</v>
      </c>
    </row>
    <row r="39" spans="1:30" ht="16.5" customHeight="1" x14ac:dyDescent="0.25">
      <c r="A39" s="7"/>
      <c r="B39" s="7"/>
      <c r="C39" s="7" t="s">
        <v>371</v>
      </c>
      <c r="D39" s="7"/>
      <c r="E39" s="7"/>
      <c r="F39" s="7"/>
      <c r="G39" s="7"/>
      <c r="H39" s="7"/>
      <c r="I39" s="7"/>
      <c r="J39" s="7"/>
      <c r="K39" s="7"/>
      <c r="L39" s="9" t="s">
        <v>147</v>
      </c>
      <c r="M39" s="118">
        <v>133.30000000000001</v>
      </c>
      <c r="N39" s="122">
        <v>13.8</v>
      </c>
      <c r="O39" s="118">
        <v>139.4</v>
      </c>
      <c r="P39" s="122">
        <v>15</v>
      </c>
      <c r="Q39" s="117">
        <v>83.1</v>
      </c>
      <c r="R39" s="122">
        <v>10.3</v>
      </c>
      <c r="S39" s="117">
        <v>66.8</v>
      </c>
      <c r="T39" s="121">
        <v>8.1</v>
      </c>
      <c r="U39" s="117">
        <v>29.5</v>
      </c>
      <c r="V39" s="121">
        <v>5.3</v>
      </c>
      <c r="W39" s="117">
        <v>10.5</v>
      </c>
      <c r="X39" s="121">
        <v>1.7</v>
      </c>
      <c r="Y39" s="117">
        <v>11</v>
      </c>
      <c r="Z39" s="121">
        <v>1.9</v>
      </c>
      <c r="AA39" s="111">
        <v>4.8</v>
      </c>
      <c r="AB39" s="121">
        <v>0.7</v>
      </c>
      <c r="AC39" s="118">
        <v>477.7</v>
      </c>
      <c r="AD39" s="122">
        <v>27.2</v>
      </c>
    </row>
    <row r="40" spans="1:30" ht="16.5" customHeight="1" x14ac:dyDescent="0.25">
      <c r="A40" s="7"/>
      <c r="B40" s="7"/>
      <c r="C40" s="7" t="s">
        <v>372</v>
      </c>
      <c r="D40" s="7"/>
      <c r="E40" s="7"/>
      <c r="F40" s="7"/>
      <c r="G40" s="7"/>
      <c r="H40" s="7"/>
      <c r="I40" s="7"/>
      <c r="J40" s="7"/>
      <c r="K40" s="7"/>
      <c r="L40" s="9" t="s">
        <v>147</v>
      </c>
      <c r="M40" s="117">
        <v>62.9</v>
      </c>
      <c r="N40" s="122">
        <v>10.6</v>
      </c>
      <c r="O40" s="117">
        <v>65.3</v>
      </c>
      <c r="P40" s="122">
        <v>10.5</v>
      </c>
      <c r="Q40" s="117">
        <v>46.2</v>
      </c>
      <c r="R40" s="121">
        <v>8.9</v>
      </c>
      <c r="S40" s="117">
        <v>37</v>
      </c>
      <c r="T40" s="121">
        <v>5.5</v>
      </c>
      <c r="U40" s="117">
        <v>14.9</v>
      </c>
      <c r="V40" s="121">
        <v>4.2</v>
      </c>
      <c r="W40" s="111">
        <v>5.7</v>
      </c>
      <c r="X40" s="121">
        <v>1.1000000000000001</v>
      </c>
      <c r="Y40" s="111">
        <v>4.8</v>
      </c>
      <c r="Z40" s="121">
        <v>1.6</v>
      </c>
      <c r="AA40" s="111">
        <v>2.4</v>
      </c>
      <c r="AB40" s="121">
        <v>0.7</v>
      </c>
      <c r="AC40" s="118">
        <v>236.5</v>
      </c>
      <c r="AD40" s="122">
        <v>19</v>
      </c>
    </row>
    <row r="41" spans="1:30" ht="16.5" customHeight="1" x14ac:dyDescent="0.25">
      <c r="A41" s="7"/>
      <c r="B41" s="7" t="s">
        <v>373</v>
      </c>
      <c r="C41" s="7"/>
      <c r="D41" s="7"/>
      <c r="E41" s="7"/>
      <c r="F41" s="7"/>
      <c r="G41" s="7"/>
      <c r="H41" s="7"/>
      <c r="I41" s="7"/>
      <c r="J41" s="7"/>
      <c r="K41" s="7"/>
      <c r="L41" s="9"/>
      <c r="M41" s="10"/>
      <c r="N41" s="7"/>
      <c r="O41" s="10"/>
      <c r="P41" s="7"/>
      <c r="Q41" s="10"/>
      <c r="R41" s="7"/>
      <c r="S41" s="10"/>
      <c r="T41" s="7"/>
      <c r="U41" s="10"/>
      <c r="V41" s="7"/>
      <c r="W41" s="10"/>
      <c r="X41" s="7"/>
      <c r="Y41" s="10"/>
      <c r="Z41" s="7"/>
      <c r="AA41" s="10"/>
      <c r="AB41" s="7"/>
      <c r="AC41" s="10"/>
      <c r="AD41" s="7"/>
    </row>
    <row r="42" spans="1:30" ht="16.5" customHeight="1" x14ac:dyDescent="0.25">
      <c r="A42" s="7"/>
      <c r="B42" s="7"/>
      <c r="C42" s="7" t="s">
        <v>367</v>
      </c>
      <c r="D42" s="7"/>
      <c r="E42" s="7"/>
      <c r="F42" s="7"/>
      <c r="G42" s="7"/>
      <c r="H42" s="7"/>
      <c r="I42" s="7"/>
      <c r="J42" s="7"/>
      <c r="K42" s="7"/>
      <c r="L42" s="9" t="s">
        <v>137</v>
      </c>
      <c r="M42" s="119">
        <v>2047.2</v>
      </c>
      <c r="N42" s="123">
        <v>421.3</v>
      </c>
      <c r="O42" s="119">
        <v>2541.1999999999998</v>
      </c>
      <c r="P42" s="123">
        <v>393.5</v>
      </c>
      <c r="Q42" s="119">
        <v>2522.3000000000002</v>
      </c>
      <c r="R42" s="123">
        <v>454.8</v>
      </c>
      <c r="S42" s="119">
        <v>4047.6</v>
      </c>
      <c r="T42" s="123">
        <v>579.1</v>
      </c>
      <c r="U42" s="119">
        <v>1950.7</v>
      </c>
      <c r="V42" s="123">
        <v>535.29999999999995</v>
      </c>
      <c r="W42" s="119">
        <v>2128.6</v>
      </c>
      <c r="X42" s="123">
        <v>538.20000000000005</v>
      </c>
      <c r="Y42" s="112">
        <v>1739.7</v>
      </c>
      <c r="Z42" s="115">
        <v>1176.4000000000001</v>
      </c>
      <c r="AA42" s="119">
        <v>5959.3</v>
      </c>
      <c r="AB42" s="115">
        <v>1425</v>
      </c>
      <c r="AC42" s="119">
        <v>2481.9</v>
      </c>
      <c r="AD42" s="123">
        <v>194.6</v>
      </c>
    </row>
    <row r="43" spans="1:30" ht="16.5" customHeight="1" x14ac:dyDescent="0.25">
      <c r="A43" s="7"/>
      <c r="B43" s="7"/>
      <c r="C43" s="7" t="s">
        <v>368</v>
      </c>
      <c r="D43" s="7"/>
      <c r="E43" s="7"/>
      <c r="F43" s="7"/>
      <c r="G43" s="7"/>
      <c r="H43" s="7"/>
      <c r="I43" s="7"/>
      <c r="J43" s="7"/>
      <c r="K43" s="7"/>
      <c r="L43" s="9" t="s">
        <v>137</v>
      </c>
      <c r="M43" s="119">
        <v>1657.6</v>
      </c>
      <c r="N43" s="123">
        <v>334.6</v>
      </c>
      <c r="O43" s="119">
        <v>2185.9</v>
      </c>
      <c r="P43" s="123">
        <v>355.6</v>
      </c>
      <c r="Q43" s="119">
        <v>2485.1999999999998</v>
      </c>
      <c r="R43" s="123">
        <v>492</v>
      </c>
      <c r="S43" s="119">
        <v>3388.9</v>
      </c>
      <c r="T43" s="123">
        <v>531.4</v>
      </c>
      <c r="U43" s="119">
        <v>1907.6</v>
      </c>
      <c r="V43" s="123">
        <v>501</v>
      </c>
      <c r="W43" s="119">
        <v>1804.7</v>
      </c>
      <c r="X43" s="123">
        <v>580.1</v>
      </c>
      <c r="Y43" s="119">
        <v>1739.7</v>
      </c>
      <c r="Z43" s="123">
        <v>647.9</v>
      </c>
      <c r="AA43" s="119">
        <v>4505.8</v>
      </c>
      <c r="AB43" s="123">
        <v>989.1</v>
      </c>
      <c r="AC43" s="119">
        <v>2205.9</v>
      </c>
      <c r="AD43" s="123">
        <v>190.2</v>
      </c>
    </row>
    <row r="44" spans="1:30" ht="16.5" customHeight="1" x14ac:dyDescent="0.25">
      <c r="A44" s="7"/>
      <c r="B44" s="7"/>
      <c r="C44" s="7" t="s">
        <v>369</v>
      </c>
      <c r="D44" s="7"/>
      <c r="E44" s="7"/>
      <c r="F44" s="7"/>
      <c r="G44" s="7"/>
      <c r="H44" s="7"/>
      <c r="I44" s="7"/>
      <c r="J44" s="7"/>
      <c r="K44" s="7"/>
      <c r="L44" s="9" t="s">
        <v>137</v>
      </c>
      <c r="M44" s="118">
        <v>516.1</v>
      </c>
      <c r="N44" s="123">
        <v>196.2</v>
      </c>
      <c r="O44" s="118">
        <v>772.7</v>
      </c>
      <c r="P44" s="123">
        <v>218.1</v>
      </c>
      <c r="Q44" s="118">
        <v>524.6</v>
      </c>
      <c r="R44" s="123">
        <v>206.7</v>
      </c>
      <c r="S44" s="107">
        <v>616.20000000000005</v>
      </c>
      <c r="T44" s="123">
        <v>318.8</v>
      </c>
      <c r="U44" s="107">
        <v>286.89999999999998</v>
      </c>
      <c r="V44" s="123">
        <v>203</v>
      </c>
      <c r="W44" s="107">
        <v>416.5</v>
      </c>
      <c r="X44" s="123">
        <v>300.39999999999998</v>
      </c>
      <c r="Y44" s="107">
        <v>773.2</v>
      </c>
      <c r="Z44" s="123">
        <v>735</v>
      </c>
      <c r="AA44" s="112">
        <v>1162.8</v>
      </c>
      <c r="AB44" s="123">
        <v>681.4</v>
      </c>
      <c r="AC44" s="118">
        <v>585.29999999999995</v>
      </c>
      <c r="AD44" s="122">
        <v>96.4</v>
      </c>
    </row>
    <row r="45" spans="1:30" ht="16.5" customHeight="1" x14ac:dyDescent="0.25">
      <c r="A45" s="7"/>
      <c r="B45" s="7"/>
      <c r="C45" s="7" t="s">
        <v>370</v>
      </c>
      <c r="D45" s="7"/>
      <c r="E45" s="7"/>
      <c r="F45" s="7"/>
      <c r="G45" s="7"/>
      <c r="H45" s="7"/>
      <c r="I45" s="7"/>
      <c r="J45" s="7"/>
      <c r="K45" s="7"/>
      <c r="L45" s="9" t="s">
        <v>137</v>
      </c>
      <c r="M45" s="119">
        <v>2597.4</v>
      </c>
      <c r="N45" s="123">
        <v>437.8</v>
      </c>
      <c r="O45" s="119">
        <v>3677.5</v>
      </c>
      <c r="P45" s="123">
        <v>619.9</v>
      </c>
      <c r="Q45" s="119">
        <v>1965.9</v>
      </c>
      <c r="R45" s="123">
        <v>412.3</v>
      </c>
      <c r="S45" s="119">
        <v>5194.8999999999996</v>
      </c>
      <c r="T45" s="123">
        <v>906.2</v>
      </c>
      <c r="U45" s="119">
        <v>2796.9</v>
      </c>
      <c r="V45" s="123">
        <v>657.8</v>
      </c>
      <c r="W45" s="119">
        <v>2128.6</v>
      </c>
      <c r="X45" s="123">
        <v>755.2</v>
      </c>
      <c r="Y45" s="119">
        <v>5090.2</v>
      </c>
      <c r="Z45" s="115">
        <v>1596.3</v>
      </c>
      <c r="AA45" s="119">
        <v>4069.8</v>
      </c>
      <c r="AB45" s="115">
        <v>1388</v>
      </c>
      <c r="AC45" s="119">
        <v>3084.3</v>
      </c>
      <c r="AD45" s="123">
        <v>253.9</v>
      </c>
    </row>
    <row r="46" spans="1:30" ht="16.5" customHeight="1" x14ac:dyDescent="0.25">
      <c r="A46" s="7"/>
      <c r="B46" s="7"/>
      <c r="C46" s="7" t="s">
        <v>371</v>
      </c>
      <c r="D46" s="7"/>
      <c r="E46" s="7"/>
      <c r="F46" s="7"/>
      <c r="G46" s="7"/>
      <c r="H46" s="7"/>
      <c r="I46" s="7"/>
      <c r="J46" s="7"/>
      <c r="K46" s="7"/>
      <c r="L46" s="9" t="s">
        <v>137</v>
      </c>
      <c r="M46" s="119">
        <v>4555.7</v>
      </c>
      <c r="N46" s="123">
        <v>473.2</v>
      </c>
      <c r="O46" s="119">
        <v>5760.1</v>
      </c>
      <c r="P46" s="123">
        <v>620.9</v>
      </c>
      <c r="Q46" s="119">
        <v>4403.3</v>
      </c>
      <c r="R46" s="123">
        <v>543.70000000000005</v>
      </c>
      <c r="S46" s="119">
        <v>7096.6</v>
      </c>
      <c r="T46" s="123">
        <v>862.4</v>
      </c>
      <c r="U46" s="119">
        <v>4231.2</v>
      </c>
      <c r="V46" s="123">
        <v>754.7</v>
      </c>
      <c r="W46" s="119">
        <v>4858.8999999999996</v>
      </c>
      <c r="X46" s="123">
        <v>790.4</v>
      </c>
      <c r="Y46" s="119">
        <v>7087.6</v>
      </c>
      <c r="Z46" s="115">
        <v>1250.3</v>
      </c>
      <c r="AA46" s="119">
        <v>6976.7</v>
      </c>
      <c r="AB46" s="115">
        <v>1039.3</v>
      </c>
      <c r="AC46" s="119">
        <v>5130.2</v>
      </c>
      <c r="AD46" s="123">
        <v>291.60000000000002</v>
      </c>
    </row>
    <row r="47" spans="1:30" ht="16.5" customHeight="1" x14ac:dyDescent="0.25">
      <c r="A47" s="7"/>
      <c r="B47" s="7"/>
      <c r="C47" s="7" t="s">
        <v>372</v>
      </c>
      <c r="D47" s="7"/>
      <c r="E47" s="7"/>
      <c r="F47" s="7"/>
      <c r="G47" s="7"/>
      <c r="H47" s="7"/>
      <c r="I47" s="7"/>
      <c r="J47" s="7"/>
      <c r="K47" s="7"/>
      <c r="L47" s="9" t="s">
        <v>137</v>
      </c>
      <c r="M47" s="119">
        <v>2149.6999999999998</v>
      </c>
      <c r="N47" s="123">
        <v>362.4</v>
      </c>
      <c r="O47" s="119">
        <v>2698.2</v>
      </c>
      <c r="P47" s="123">
        <v>433.7</v>
      </c>
      <c r="Q47" s="119">
        <v>2448.1</v>
      </c>
      <c r="R47" s="123">
        <v>470.2</v>
      </c>
      <c r="S47" s="119">
        <v>3930.7</v>
      </c>
      <c r="T47" s="123">
        <v>585.5</v>
      </c>
      <c r="U47" s="119">
        <v>2137.1</v>
      </c>
      <c r="V47" s="123">
        <v>599</v>
      </c>
      <c r="W47" s="119">
        <v>2637.7</v>
      </c>
      <c r="X47" s="123">
        <v>522.20000000000005</v>
      </c>
      <c r="Y47" s="119">
        <v>3092.8</v>
      </c>
      <c r="Z47" s="115">
        <v>1060.8</v>
      </c>
      <c r="AA47" s="119">
        <v>3488.4</v>
      </c>
      <c r="AB47" s="115">
        <v>1039.3</v>
      </c>
      <c r="AC47" s="119">
        <v>2539.8000000000002</v>
      </c>
      <c r="AD47" s="123">
        <v>204.1</v>
      </c>
    </row>
    <row r="48" spans="1:30" ht="16.5" customHeight="1" x14ac:dyDescent="0.25">
      <c r="A48" s="7" t="s">
        <v>81</v>
      </c>
      <c r="B48" s="7"/>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16.5" customHeight="1" x14ac:dyDescent="0.25">
      <c r="A49" s="7"/>
      <c r="B49" s="7" t="s">
        <v>343</v>
      </c>
      <c r="C49" s="7"/>
      <c r="D49" s="7"/>
      <c r="E49" s="7"/>
      <c r="F49" s="7"/>
      <c r="G49" s="7"/>
      <c r="H49" s="7"/>
      <c r="I49" s="7"/>
      <c r="J49" s="7"/>
      <c r="K49" s="7"/>
      <c r="L49" s="9"/>
      <c r="M49" s="10"/>
      <c r="N49" s="7"/>
      <c r="O49" s="10"/>
      <c r="P49" s="7"/>
      <c r="Q49" s="10"/>
      <c r="R49" s="7"/>
      <c r="S49" s="10"/>
      <c r="T49" s="7"/>
      <c r="U49" s="10"/>
      <c r="V49" s="7"/>
      <c r="W49" s="10"/>
      <c r="X49" s="7"/>
      <c r="Y49" s="10"/>
      <c r="Z49" s="7"/>
      <c r="AA49" s="10"/>
      <c r="AB49" s="7"/>
      <c r="AC49" s="10"/>
      <c r="AD49" s="7"/>
    </row>
    <row r="50" spans="1:30" ht="16.5" customHeight="1" x14ac:dyDescent="0.25">
      <c r="A50" s="7"/>
      <c r="B50" s="7"/>
      <c r="C50" s="7" t="s">
        <v>367</v>
      </c>
      <c r="D50" s="7"/>
      <c r="E50" s="7"/>
      <c r="F50" s="7"/>
      <c r="G50" s="7"/>
      <c r="H50" s="7"/>
      <c r="I50" s="7"/>
      <c r="J50" s="7"/>
      <c r="K50" s="7"/>
      <c r="L50" s="9" t="s">
        <v>147</v>
      </c>
      <c r="M50" s="117">
        <v>57.7</v>
      </c>
      <c r="N50" s="122">
        <v>15.2</v>
      </c>
      <c r="O50" s="117">
        <v>65.2</v>
      </c>
      <c r="P50" s="122">
        <v>12.1</v>
      </c>
      <c r="Q50" s="117">
        <v>37</v>
      </c>
      <c r="R50" s="121">
        <v>8.1999999999999993</v>
      </c>
      <c r="S50" s="117">
        <v>41.7</v>
      </c>
      <c r="T50" s="121">
        <v>7.9</v>
      </c>
      <c r="U50" s="117">
        <v>13.2</v>
      </c>
      <c r="V50" s="121">
        <v>4.3</v>
      </c>
      <c r="W50" s="111">
        <v>4.2</v>
      </c>
      <c r="X50" s="121">
        <v>1.1000000000000001</v>
      </c>
      <c r="Y50" s="111">
        <v>3.7</v>
      </c>
      <c r="Z50" s="121">
        <v>1.4</v>
      </c>
      <c r="AA50" s="111">
        <v>3.2</v>
      </c>
      <c r="AB50" s="121">
        <v>0.8</v>
      </c>
      <c r="AC50" s="118">
        <v>228.3</v>
      </c>
      <c r="AD50" s="122">
        <v>22.8</v>
      </c>
    </row>
    <row r="51" spans="1:30" ht="16.5" customHeight="1" x14ac:dyDescent="0.25">
      <c r="A51" s="7"/>
      <c r="B51" s="7"/>
      <c r="C51" s="7" t="s">
        <v>368</v>
      </c>
      <c r="D51" s="7"/>
      <c r="E51" s="7"/>
      <c r="F51" s="7"/>
      <c r="G51" s="7"/>
      <c r="H51" s="7"/>
      <c r="I51" s="7"/>
      <c r="J51" s="7"/>
      <c r="K51" s="7"/>
      <c r="L51" s="9" t="s">
        <v>147</v>
      </c>
      <c r="M51" s="117">
        <v>43.4</v>
      </c>
      <c r="N51" s="121">
        <v>9</v>
      </c>
      <c r="O51" s="117">
        <v>48.6</v>
      </c>
      <c r="P51" s="122">
        <v>10.1</v>
      </c>
      <c r="Q51" s="117">
        <v>40.700000000000003</v>
      </c>
      <c r="R51" s="121">
        <v>8.5</v>
      </c>
      <c r="S51" s="117">
        <v>36.4</v>
      </c>
      <c r="T51" s="121">
        <v>6.5</v>
      </c>
      <c r="U51" s="117">
        <v>15.8</v>
      </c>
      <c r="V51" s="121">
        <v>4</v>
      </c>
      <c r="W51" s="111">
        <v>3.3</v>
      </c>
      <c r="X51" s="121">
        <v>1.2</v>
      </c>
      <c r="Y51" s="110">
        <v>2.1</v>
      </c>
      <c r="Z51" s="121">
        <v>1.5</v>
      </c>
      <c r="AA51" s="111">
        <v>2.6</v>
      </c>
      <c r="AB51" s="121">
        <v>0.8</v>
      </c>
      <c r="AC51" s="118">
        <v>191.2</v>
      </c>
      <c r="AD51" s="122">
        <v>18.7</v>
      </c>
    </row>
    <row r="52" spans="1:30" ht="16.5" customHeight="1" x14ac:dyDescent="0.25">
      <c r="A52" s="7"/>
      <c r="B52" s="7"/>
      <c r="C52" s="7" t="s">
        <v>369</v>
      </c>
      <c r="D52" s="7"/>
      <c r="E52" s="7"/>
      <c r="F52" s="7"/>
      <c r="G52" s="7"/>
      <c r="H52" s="7"/>
      <c r="I52" s="7"/>
      <c r="J52" s="7"/>
      <c r="K52" s="7"/>
      <c r="L52" s="9" t="s">
        <v>147</v>
      </c>
      <c r="M52" s="117">
        <v>15.4</v>
      </c>
      <c r="N52" s="121">
        <v>5.3</v>
      </c>
      <c r="O52" s="117">
        <v>16.100000000000001</v>
      </c>
      <c r="P52" s="121">
        <v>7</v>
      </c>
      <c r="Q52" s="111">
        <v>9.4</v>
      </c>
      <c r="R52" s="121">
        <v>3.8</v>
      </c>
      <c r="S52" s="111">
        <v>7.4</v>
      </c>
      <c r="T52" s="121">
        <v>3</v>
      </c>
      <c r="U52" s="110">
        <v>1.8</v>
      </c>
      <c r="V52" s="121">
        <v>1.6</v>
      </c>
      <c r="W52" s="111">
        <v>1.6</v>
      </c>
      <c r="X52" s="121">
        <v>0.8</v>
      </c>
      <c r="Y52" s="108">
        <v>0.6</v>
      </c>
      <c r="Z52" s="114" t="s">
        <v>347</v>
      </c>
      <c r="AA52" s="110">
        <v>0.7</v>
      </c>
      <c r="AB52" s="121">
        <v>0.5</v>
      </c>
      <c r="AC52" s="117">
        <v>54.6</v>
      </c>
      <c r="AD52" s="122">
        <v>11.5</v>
      </c>
    </row>
    <row r="53" spans="1:30" ht="16.5" customHeight="1" x14ac:dyDescent="0.25">
      <c r="A53" s="7"/>
      <c r="B53" s="7"/>
      <c r="C53" s="7" t="s">
        <v>370</v>
      </c>
      <c r="D53" s="7"/>
      <c r="E53" s="7"/>
      <c r="F53" s="7"/>
      <c r="G53" s="7"/>
      <c r="H53" s="7"/>
      <c r="I53" s="7"/>
      <c r="J53" s="7"/>
      <c r="K53" s="7"/>
      <c r="L53" s="9" t="s">
        <v>147</v>
      </c>
      <c r="M53" s="117">
        <v>56</v>
      </c>
      <c r="N53" s="122">
        <v>10.199999999999999</v>
      </c>
      <c r="O53" s="117">
        <v>87.2</v>
      </c>
      <c r="P53" s="122">
        <v>14.5</v>
      </c>
      <c r="Q53" s="117">
        <v>29</v>
      </c>
      <c r="R53" s="121">
        <v>6.9</v>
      </c>
      <c r="S53" s="117">
        <v>52.4</v>
      </c>
      <c r="T53" s="121">
        <v>8</v>
      </c>
      <c r="U53" s="117">
        <v>19</v>
      </c>
      <c r="V53" s="121">
        <v>4.4000000000000004</v>
      </c>
      <c r="W53" s="111">
        <v>3.5</v>
      </c>
      <c r="X53" s="121">
        <v>1.3</v>
      </c>
      <c r="Y53" s="111">
        <v>7.9</v>
      </c>
      <c r="Z53" s="121">
        <v>1.8</v>
      </c>
      <c r="AA53" s="111">
        <v>3.9</v>
      </c>
      <c r="AB53" s="121">
        <v>0.9</v>
      </c>
      <c r="AC53" s="118">
        <v>257</v>
      </c>
      <c r="AD53" s="122">
        <v>21.2</v>
      </c>
    </row>
    <row r="54" spans="1:30" ht="16.5" customHeight="1" x14ac:dyDescent="0.25">
      <c r="A54" s="7"/>
      <c r="B54" s="7"/>
      <c r="C54" s="7" t="s">
        <v>371</v>
      </c>
      <c r="D54" s="7"/>
      <c r="E54" s="7"/>
      <c r="F54" s="7"/>
      <c r="G54" s="7"/>
      <c r="H54" s="7"/>
      <c r="I54" s="7"/>
      <c r="J54" s="7"/>
      <c r="K54" s="7"/>
      <c r="L54" s="9" t="s">
        <v>147</v>
      </c>
      <c r="M54" s="118">
        <v>124.9</v>
      </c>
      <c r="N54" s="122">
        <v>18.399999999999999</v>
      </c>
      <c r="O54" s="118">
        <v>129.80000000000001</v>
      </c>
      <c r="P54" s="122">
        <v>16.8</v>
      </c>
      <c r="Q54" s="117">
        <v>73.900000000000006</v>
      </c>
      <c r="R54" s="122">
        <v>11.9</v>
      </c>
      <c r="S54" s="117">
        <v>74.5</v>
      </c>
      <c r="T54" s="121">
        <v>9.9</v>
      </c>
      <c r="U54" s="117">
        <v>29.9</v>
      </c>
      <c r="V54" s="121">
        <v>6</v>
      </c>
      <c r="W54" s="111">
        <v>9.1999999999999993</v>
      </c>
      <c r="X54" s="121">
        <v>1.8</v>
      </c>
      <c r="Y54" s="111">
        <v>9.4</v>
      </c>
      <c r="Z54" s="121">
        <v>2.5</v>
      </c>
      <c r="AA54" s="111">
        <v>4.7</v>
      </c>
      <c r="AB54" s="121">
        <v>1.3</v>
      </c>
      <c r="AC54" s="118">
        <v>457.8</v>
      </c>
      <c r="AD54" s="122">
        <v>30.5</v>
      </c>
    </row>
    <row r="55" spans="1:30" ht="16.5" customHeight="1" x14ac:dyDescent="0.25">
      <c r="A55" s="7"/>
      <c r="B55" s="7"/>
      <c r="C55" s="7" t="s">
        <v>372</v>
      </c>
      <c r="D55" s="7"/>
      <c r="E55" s="7"/>
      <c r="F55" s="7"/>
      <c r="G55" s="7"/>
      <c r="H55" s="7"/>
      <c r="I55" s="7"/>
      <c r="J55" s="7"/>
      <c r="K55" s="7"/>
      <c r="L55" s="9" t="s">
        <v>147</v>
      </c>
      <c r="M55" s="117">
        <v>68.5</v>
      </c>
      <c r="N55" s="122">
        <v>12.5</v>
      </c>
      <c r="O55" s="117">
        <v>70.400000000000006</v>
      </c>
      <c r="P55" s="122">
        <v>13.5</v>
      </c>
      <c r="Q55" s="117">
        <v>44.2</v>
      </c>
      <c r="R55" s="121">
        <v>9.3000000000000007</v>
      </c>
      <c r="S55" s="117">
        <v>39.200000000000003</v>
      </c>
      <c r="T55" s="121">
        <v>7.4</v>
      </c>
      <c r="U55" s="117">
        <v>19</v>
      </c>
      <c r="V55" s="121">
        <v>4</v>
      </c>
      <c r="W55" s="111">
        <v>5</v>
      </c>
      <c r="X55" s="121">
        <v>1.1000000000000001</v>
      </c>
      <c r="Y55" s="110">
        <v>4</v>
      </c>
      <c r="Z55" s="121">
        <v>2.2999999999999998</v>
      </c>
      <c r="AA55" s="111">
        <v>2.2999999999999998</v>
      </c>
      <c r="AB55" s="121">
        <v>0.7</v>
      </c>
      <c r="AC55" s="118">
        <v>252.6</v>
      </c>
      <c r="AD55" s="122">
        <v>17.3</v>
      </c>
    </row>
    <row r="56" spans="1:30" ht="16.5" customHeight="1" x14ac:dyDescent="0.25">
      <c r="A56" s="7"/>
      <c r="B56" s="7" t="s">
        <v>373</v>
      </c>
      <c r="C56" s="7"/>
      <c r="D56" s="7"/>
      <c r="E56" s="7"/>
      <c r="F56" s="7"/>
      <c r="G56" s="7"/>
      <c r="H56" s="7"/>
      <c r="I56" s="7"/>
      <c r="J56" s="7"/>
      <c r="K56" s="7"/>
      <c r="L56" s="9"/>
      <c r="M56" s="10"/>
      <c r="N56" s="7"/>
      <c r="O56" s="10"/>
      <c r="P56" s="7"/>
      <c r="Q56" s="10"/>
      <c r="R56" s="7"/>
      <c r="S56" s="10"/>
      <c r="T56" s="7"/>
      <c r="U56" s="10"/>
      <c r="V56" s="7"/>
      <c r="W56" s="10"/>
      <c r="X56" s="7"/>
      <c r="Y56" s="10"/>
      <c r="Z56" s="7"/>
      <c r="AA56" s="10"/>
      <c r="AB56" s="7"/>
      <c r="AC56" s="10"/>
      <c r="AD56" s="7"/>
    </row>
    <row r="57" spans="1:30" ht="16.5" customHeight="1" x14ac:dyDescent="0.25">
      <c r="A57" s="7"/>
      <c r="B57" s="7"/>
      <c r="C57" s="7" t="s">
        <v>367</v>
      </c>
      <c r="D57" s="7"/>
      <c r="E57" s="7"/>
      <c r="F57" s="7"/>
      <c r="G57" s="7"/>
      <c r="H57" s="7"/>
      <c r="I57" s="7"/>
      <c r="J57" s="7"/>
      <c r="K57" s="7"/>
      <c r="L57" s="9" t="s">
        <v>137</v>
      </c>
      <c r="M57" s="119">
        <v>2013.4</v>
      </c>
      <c r="N57" s="123">
        <v>528.79999999999995</v>
      </c>
      <c r="O57" s="119">
        <v>2818.7</v>
      </c>
      <c r="P57" s="123">
        <v>524.79999999999995</v>
      </c>
      <c r="Q57" s="119">
        <v>2007.4</v>
      </c>
      <c r="R57" s="123">
        <v>444.6</v>
      </c>
      <c r="S57" s="119">
        <v>4294.1000000000004</v>
      </c>
      <c r="T57" s="123">
        <v>816.4</v>
      </c>
      <c r="U57" s="119">
        <v>1894.6</v>
      </c>
      <c r="V57" s="123">
        <v>620.20000000000005</v>
      </c>
      <c r="W57" s="119">
        <v>1972.8</v>
      </c>
      <c r="X57" s="123">
        <v>506.5</v>
      </c>
      <c r="Y57" s="119">
        <v>2474.9</v>
      </c>
      <c r="Z57" s="123">
        <v>950.8</v>
      </c>
      <c r="AA57" s="119">
        <v>4953.6000000000004</v>
      </c>
      <c r="AB57" s="115">
        <v>1174.8</v>
      </c>
      <c r="AC57" s="119">
        <v>2504.4</v>
      </c>
      <c r="AD57" s="123">
        <v>250.3</v>
      </c>
    </row>
    <row r="58" spans="1:30" ht="16.5" customHeight="1" x14ac:dyDescent="0.25">
      <c r="A58" s="7"/>
      <c r="B58" s="7"/>
      <c r="C58" s="7" t="s">
        <v>368</v>
      </c>
      <c r="D58" s="7"/>
      <c r="E58" s="7"/>
      <c r="F58" s="7"/>
      <c r="G58" s="7"/>
      <c r="H58" s="7"/>
      <c r="I58" s="7"/>
      <c r="J58" s="7"/>
      <c r="K58" s="7"/>
      <c r="L58" s="9" t="s">
        <v>137</v>
      </c>
      <c r="M58" s="119">
        <v>1514.4</v>
      </c>
      <c r="N58" s="123">
        <v>314.60000000000002</v>
      </c>
      <c r="O58" s="119">
        <v>2101.1</v>
      </c>
      <c r="P58" s="123">
        <v>436.5</v>
      </c>
      <c r="Q58" s="119">
        <v>2208.1</v>
      </c>
      <c r="R58" s="123">
        <v>458.8</v>
      </c>
      <c r="S58" s="119">
        <v>3748.3</v>
      </c>
      <c r="T58" s="123">
        <v>668.6</v>
      </c>
      <c r="U58" s="119">
        <v>2267.8000000000002</v>
      </c>
      <c r="V58" s="123">
        <v>577.79999999999995</v>
      </c>
      <c r="W58" s="119">
        <v>1550</v>
      </c>
      <c r="X58" s="123">
        <v>543.79999999999995</v>
      </c>
      <c r="Y58" s="112">
        <v>1404.7</v>
      </c>
      <c r="Z58" s="115">
        <v>1015.9</v>
      </c>
      <c r="AA58" s="119">
        <v>4024.8</v>
      </c>
      <c r="AB58" s="115">
        <v>1293.7</v>
      </c>
      <c r="AC58" s="119">
        <v>2097.5</v>
      </c>
      <c r="AD58" s="123">
        <v>205.6</v>
      </c>
    </row>
    <row r="59" spans="1:30" ht="16.5" customHeight="1" x14ac:dyDescent="0.25">
      <c r="A59" s="7"/>
      <c r="B59" s="7"/>
      <c r="C59" s="7" t="s">
        <v>369</v>
      </c>
      <c r="D59" s="7"/>
      <c r="E59" s="7"/>
      <c r="F59" s="7"/>
      <c r="G59" s="7"/>
      <c r="H59" s="7"/>
      <c r="I59" s="7"/>
      <c r="J59" s="7"/>
      <c r="K59" s="7"/>
      <c r="L59" s="9" t="s">
        <v>137</v>
      </c>
      <c r="M59" s="118">
        <v>537.4</v>
      </c>
      <c r="N59" s="123">
        <v>183.3</v>
      </c>
      <c r="O59" s="118">
        <v>696</v>
      </c>
      <c r="P59" s="123">
        <v>301.5</v>
      </c>
      <c r="Q59" s="118">
        <v>510</v>
      </c>
      <c r="R59" s="123">
        <v>203.9</v>
      </c>
      <c r="S59" s="118">
        <v>762</v>
      </c>
      <c r="T59" s="123">
        <v>313.60000000000002</v>
      </c>
      <c r="U59" s="107">
        <v>258.39999999999998</v>
      </c>
      <c r="V59" s="123">
        <v>223.3</v>
      </c>
      <c r="W59" s="118">
        <v>751.5</v>
      </c>
      <c r="X59" s="123">
        <v>356.5</v>
      </c>
      <c r="Y59" s="109">
        <v>401.3</v>
      </c>
      <c r="Z59" s="114" t="s">
        <v>347</v>
      </c>
      <c r="AA59" s="112">
        <v>1083.5999999999999</v>
      </c>
      <c r="AB59" s="123">
        <v>745.5</v>
      </c>
      <c r="AC59" s="118">
        <v>599</v>
      </c>
      <c r="AD59" s="123">
        <v>125.6</v>
      </c>
    </row>
    <row r="60" spans="1:30" ht="16.5" customHeight="1" x14ac:dyDescent="0.25">
      <c r="A60" s="7"/>
      <c r="B60" s="7"/>
      <c r="C60" s="7" t="s">
        <v>370</v>
      </c>
      <c r="D60" s="7"/>
      <c r="E60" s="7"/>
      <c r="F60" s="7"/>
      <c r="G60" s="7"/>
      <c r="H60" s="7"/>
      <c r="I60" s="7"/>
      <c r="J60" s="7"/>
      <c r="K60" s="7"/>
      <c r="L60" s="9" t="s">
        <v>137</v>
      </c>
      <c r="M60" s="119">
        <v>1954.1</v>
      </c>
      <c r="N60" s="123">
        <v>356.2</v>
      </c>
      <c r="O60" s="119">
        <v>3769.8</v>
      </c>
      <c r="P60" s="123">
        <v>628.1</v>
      </c>
      <c r="Q60" s="119">
        <v>1573.4</v>
      </c>
      <c r="R60" s="123">
        <v>376.2</v>
      </c>
      <c r="S60" s="119">
        <v>5395.9</v>
      </c>
      <c r="T60" s="123">
        <v>824.9</v>
      </c>
      <c r="U60" s="119">
        <v>2727.1</v>
      </c>
      <c r="V60" s="123">
        <v>625.4</v>
      </c>
      <c r="W60" s="119">
        <v>1644</v>
      </c>
      <c r="X60" s="123">
        <v>599.29999999999995</v>
      </c>
      <c r="Y60" s="119">
        <v>5284.3</v>
      </c>
      <c r="Z60" s="115">
        <v>1180.7</v>
      </c>
      <c r="AA60" s="119">
        <v>6037.2</v>
      </c>
      <c r="AB60" s="115">
        <v>1396.3</v>
      </c>
      <c r="AC60" s="119">
        <v>2819.3</v>
      </c>
      <c r="AD60" s="123">
        <v>232.1</v>
      </c>
    </row>
    <row r="61" spans="1:30" ht="16.5" customHeight="1" x14ac:dyDescent="0.25">
      <c r="A61" s="7"/>
      <c r="B61" s="7"/>
      <c r="C61" s="7" t="s">
        <v>371</v>
      </c>
      <c r="D61" s="7"/>
      <c r="E61" s="7"/>
      <c r="F61" s="7"/>
      <c r="G61" s="7"/>
      <c r="H61" s="7"/>
      <c r="I61" s="7"/>
      <c r="J61" s="7"/>
      <c r="K61" s="7"/>
      <c r="L61" s="9" t="s">
        <v>137</v>
      </c>
      <c r="M61" s="119">
        <v>4358.3</v>
      </c>
      <c r="N61" s="123">
        <v>640.70000000000005</v>
      </c>
      <c r="O61" s="119">
        <v>5611.5</v>
      </c>
      <c r="P61" s="123">
        <v>725.9</v>
      </c>
      <c r="Q61" s="119">
        <v>4009.3</v>
      </c>
      <c r="R61" s="123">
        <v>644.4</v>
      </c>
      <c r="S61" s="119">
        <v>7671.7</v>
      </c>
      <c r="T61" s="115">
        <v>1022.5</v>
      </c>
      <c r="U61" s="119">
        <v>4291.7</v>
      </c>
      <c r="V61" s="123">
        <v>858</v>
      </c>
      <c r="W61" s="119">
        <v>4321.3</v>
      </c>
      <c r="X61" s="123">
        <v>830</v>
      </c>
      <c r="Y61" s="119">
        <v>6287.6</v>
      </c>
      <c r="Z61" s="115">
        <v>1651.4</v>
      </c>
      <c r="AA61" s="119">
        <v>7275.5</v>
      </c>
      <c r="AB61" s="115">
        <v>1967.9</v>
      </c>
      <c r="AC61" s="119">
        <v>5022</v>
      </c>
      <c r="AD61" s="123">
        <v>334.7</v>
      </c>
    </row>
    <row r="62" spans="1:30" ht="16.5" customHeight="1" x14ac:dyDescent="0.25">
      <c r="A62" s="7"/>
      <c r="B62" s="7"/>
      <c r="C62" s="7" t="s">
        <v>372</v>
      </c>
      <c r="D62" s="7"/>
      <c r="E62" s="7"/>
      <c r="F62" s="7"/>
      <c r="G62" s="7"/>
      <c r="H62" s="7"/>
      <c r="I62" s="7"/>
      <c r="J62" s="7"/>
      <c r="K62" s="7"/>
      <c r="L62" s="9" t="s">
        <v>137</v>
      </c>
      <c r="M62" s="119">
        <v>2390.3000000000002</v>
      </c>
      <c r="N62" s="123">
        <v>435.7</v>
      </c>
      <c r="O62" s="119">
        <v>3043.5</v>
      </c>
      <c r="P62" s="123">
        <v>584.6</v>
      </c>
      <c r="Q62" s="119">
        <v>2398</v>
      </c>
      <c r="R62" s="123">
        <v>502.9</v>
      </c>
      <c r="S62" s="119">
        <v>4036.7</v>
      </c>
      <c r="T62" s="123">
        <v>759.5</v>
      </c>
      <c r="U62" s="119">
        <v>2727.1</v>
      </c>
      <c r="V62" s="123">
        <v>571.9</v>
      </c>
      <c r="W62" s="119">
        <v>2348.5</v>
      </c>
      <c r="X62" s="123">
        <v>538.6</v>
      </c>
      <c r="Y62" s="112">
        <v>2675.6</v>
      </c>
      <c r="Z62" s="115">
        <v>1515.6</v>
      </c>
      <c r="AA62" s="119">
        <v>3560.4</v>
      </c>
      <c r="AB62" s="115">
        <v>1144.4000000000001</v>
      </c>
      <c r="AC62" s="119">
        <v>2771</v>
      </c>
      <c r="AD62" s="123">
        <v>190.1</v>
      </c>
    </row>
    <row r="63" spans="1:30" ht="16.5" customHeight="1" x14ac:dyDescent="0.25">
      <c r="A63" s="7" t="s">
        <v>82</v>
      </c>
      <c r="B63" s="7"/>
      <c r="C63" s="7"/>
      <c r="D63" s="7"/>
      <c r="E63" s="7"/>
      <c r="F63" s="7"/>
      <c r="G63" s="7"/>
      <c r="H63" s="7"/>
      <c r="I63" s="7"/>
      <c r="J63" s="7"/>
      <c r="K63" s="7"/>
      <c r="L63" s="9"/>
      <c r="M63" s="10"/>
      <c r="N63" s="7"/>
      <c r="O63" s="10"/>
      <c r="P63" s="7"/>
      <c r="Q63" s="10"/>
      <c r="R63" s="7"/>
      <c r="S63" s="10"/>
      <c r="T63" s="7"/>
      <c r="U63" s="10"/>
      <c r="V63" s="7"/>
      <c r="W63" s="10"/>
      <c r="X63" s="7"/>
      <c r="Y63" s="10"/>
      <c r="Z63" s="7"/>
      <c r="AA63" s="10"/>
      <c r="AB63" s="7"/>
      <c r="AC63" s="10"/>
      <c r="AD63" s="7"/>
    </row>
    <row r="64" spans="1:30" ht="16.5" customHeight="1" x14ac:dyDescent="0.25">
      <c r="A64" s="7"/>
      <c r="B64" s="7" t="s">
        <v>343</v>
      </c>
      <c r="C64" s="7"/>
      <c r="D64" s="7"/>
      <c r="E64" s="7"/>
      <c r="F64" s="7"/>
      <c r="G64" s="7"/>
      <c r="H64" s="7"/>
      <c r="I64" s="7"/>
      <c r="J64" s="7"/>
      <c r="K64" s="7"/>
      <c r="L64" s="9"/>
      <c r="M64" s="10"/>
      <c r="N64" s="7"/>
      <c r="O64" s="10"/>
      <c r="P64" s="7"/>
      <c r="Q64" s="10"/>
      <c r="R64" s="7"/>
      <c r="S64" s="10"/>
      <c r="T64" s="7"/>
      <c r="U64" s="10"/>
      <c r="V64" s="7"/>
      <c r="W64" s="10"/>
      <c r="X64" s="7"/>
      <c r="Y64" s="10"/>
      <c r="Z64" s="7"/>
      <c r="AA64" s="10"/>
      <c r="AB64" s="7"/>
      <c r="AC64" s="10"/>
      <c r="AD64" s="7"/>
    </row>
    <row r="65" spans="1:30" ht="16.5" customHeight="1" x14ac:dyDescent="0.25">
      <c r="A65" s="7"/>
      <c r="B65" s="7"/>
      <c r="C65" s="7" t="s">
        <v>367</v>
      </c>
      <c r="D65" s="7"/>
      <c r="E65" s="7"/>
      <c r="F65" s="7"/>
      <c r="G65" s="7"/>
      <c r="H65" s="7"/>
      <c r="I65" s="7"/>
      <c r="J65" s="7"/>
      <c r="K65" s="7"/>
      <c r="L65" s="9" t="s">
        <v>147</v>
      </c>
      <c r="M65" s="117">
        <v>61.7</v>
      </c>
      <c r="N65" s="122">
        <v>10</v>
      </c>
      <c r="O65" s="117">
        <v>59.1</v>
      </c>
      <c r="P65" s="121">
        <v>9.5</v>
      </c>
      <c r="Q65" s="117">
        <v>36.200000000000003</v>
      </c>
      <c r="R65" s="121">
        <v>8.6999999999999993</v>
      </c>
      <c r="S65" s="117">
        <v>39.1</v>
      </c>
      <c r="T65" s="121">
        <v>5.8</v>
      </c>
      <c r="U65" s="117">
        <v>15.2</v>
      </c>
      <c r="V65" s="121">
        <v>3.5</v>
      </c>
      <c r="W65" s="111">
        <v>5.6</v>
      </c>
      <c r="X65" s="121">
        <v>1.3</v>
      </c>
      <c r="Y65" s="110">
        <v>2.2999999999999998</v>
      </c>
      <c r="Z65" s="121">
        <v>1.2</v>
      </c>
      <c r="AA65" s="111">
        <v>5.3</v>
      </c>
      <c r="AB65" s="121">
        <v>0.9</v>
      </c>
      <c r="AC65" s="118">
        <v>225.7</v>
      </c>
      <c r="AD65" s="122">
        <v>17.7</v>
      </c>
    </row>
    <row r="66" spans="1:30" ht="16.5" customHeight="1" x14ac:dyDescent="0.25">
      <c r="A66" s="7"/>
      <c r="B66" s="7"/>
      <c r="C66" s="7" t="s">
        <v>368</v>
      </c>
      <c r="D66" s="7"/>
      <c r="E66" s="7"/>
      <c r="F66" s="7"/>
      <c r="G66" s="7"/>
      <c r="H66" s="7"/>
      <c r="I66" s="7"/>
      <c r="J66" s="7"/>
      <c r="K66" s="7"/>
      <c r="L66" s="9" t="s">
        <v>147</v>
      </c>
      <c r="M66" s="117">
        <v>53.2</v>
      </c>
      <c r="N66" s="121">
        <v>9.9</v>
      </c>
      <c r="O66" s="117">
        <v>42</v>
      </c>
      <c r="P66" s="121">
        <v>8.6999999999999993</v>
      </c>
      <c r="Q66" s="117">
        <v>32</v>
      </c>
      <c r="R66" s="121">
        <v>7.1</v>
      </c>
      <c r="S66" s="117">
        <v>34.4</v>
      </c>
      <c r="T66" s="121">
        <v>7</v>
      </c>
      <c r="U66" s="117">
        <v>12.2</v>
      </c>
      <c r="V66" s="121">
        <v>3</v>
      </c>
      <c r="W66" s="111">
        <v>4.8</v>
      </c>
      <c r="X66" s="121">
        <v>1.2</v>
      </c>
      <c r="Y66" s="111">
        <v>2.8</v>
      </c>
      <c r="Z66" s="121">
        <v>1.2</v>
      </c>
      <c r="AA66" s="111">
        <v>2.7</v>
      </c>
      <c r="AB66" s="121">
        <v>0.6</v>
      </c>
      <c r="AC66" s="118">
        <v>185.9</v>
      </c>
      <c r="AD66" s="122">
        <v>14.6</v>
      </c>
    </row>
    <row r="67" spans="1:30" ht="16.5" customHeight="1" x14ac:dyDescent="0.25">
      <c r="A67" s="7"/>
      <c r="B67" s="7"/>
      <c r="C67" s="7" t="s">
        <v>369</v>
      </c>
      <c r="D67" s="7"/>
      <c r="E67" s="7"/>
      <c r="F67" s="7"/>
      <c r="G67" s="7"/>
      <c r="H67" s="7"/>
      <c r="I67" s="7"/>
      <c r="J67" s="7"/>
      <c r="K67" s="7"/>
      <c r="L67" s="9" t="s">
        <v>147</v>
      </c>
      <c r="M67" s="111">
        <v>9.3000000000000007</v>
      </c>
      <c r="N67" s="121">
        <v>4.3</v>
      </c>
      <c r="O67" s="117">
        <v>17.899999999999999</v>
      </c>
      <c r="P67" s="121">
        <v>5.7</v>
      </c>
      <c r="Q67" s="110">
        <v>5.2</v>
      </c>
      <c r="R67" s="121">
        <v>3.4</v>
      </c>
      <c r="S67" s="111">
        <v>6.9</v>
      </c>
      <c r="T67" s="121">
        <v>3.1</v>
      </c>
      <c r="U67" s="111">
        <v>4.0999999999999996</v>
      </c>
      <c r="V67" s="121">
        <v>1.8</v>
      </c>
      <c r="W67" s="111">
        <v>2.1</v>
      </c>
      <c r="X67" s="121">
        <v>0.8</v>
      </c>
      <c r="Y67" s="110">
        <v>1.3</v>
      </c>
      <c r="Z67" s="121">
        <v>1</v>
      </c>
      <c r="AA67" s="110">
        <v>0.9</v>
      </c>
      <c r="AB67" s="121">
        <v>0.6</v>
      </c>
      <c r="AC67" s="117">
        <v>48.6</v>
      </c>
      <c r="AD67" s="121">
        <v>7.6</v>
      </c>
    </row>
    <row r="68" spans="1:30" ht="16.5" customHeight="1" x14ac:dyDescent="0.25">
      <c r="A68" s="7"/>
      <c r="B68" s="7"/>
      <c r="C68" s="7" t="s">
        <v>370</v>
      </c>
      <c r="D68" s="7"/>
      <c r="E68" s="7"/>
      <c r="F68" s="7"/>
      <c r="G68" s="7"/>
      <c r="H68" s="7"/>
      <c r="I68" s="7"/>
      <c r="J68" s="7"/>
      <c r="K68" s="7"/>
      <c r="L68" s="9" t="s">
        <v>147</v>
      </c>
      <c r="M68" s="117">
        <v>57.3</v>
      </c>
      <c r="N68" s="121">
        <v>9.9</v>
      </c>
      <c r="O68" s="117">
        <v>83.7</v>
      </c>
      <c r="P68" s="122">
        <v>10.7</v>
      </c>
      <c r="Q68" s="117">
        <v>31.8</v>
      </c>
      <c r="R68" s="121">
        <v>6.9</v>
      </c>
      <c r="S68" s="117">
        <v>55</v>
      </c>
      <c r="T68" s="121">
        <v>8.6</v>
      </c>
      <c r="U68" s="117">
        <v>21.5</v>
      </c>
      <c r="V68" s="121">
        <v>3.5</v>
      </c>
      <c r="W68" s="111">
        <v>4.9000000000000004</v>
      </c>
      <c r="X68" s="121">
        <v>1.6</v>
      </c>
      <c r="Y68" s="111">
        <v>5.8</v>
      </c>
      <c r="Z68" s="121">
        <v>1.9</v>
      </c>
      <c r="AA68" s="111">
        <v>2.1</v>
      </c>
      <c r="AB68" s="121">
        <v>0.6</v>
      </c>
      <c r="AC68" s="118">
        <v>264.39999999999998</v>
      </c>
      <c r="AD68" s="122">
        <v>17.600000000000001</v>
      </c>
    </row>
    <row r="69" spans="1:30" ht="16.5" customHeight="1" x14ac:dyDescent="0.25">
      <c r="A69" s="7"/>
      <c r="B69" s="7"/>
      <c r="C69" s="7" t="s">
        <v>371</v>
      </c>
      <c r="D69" s="7"/>
      <c r="E69" s="7"/>
      <c r="F69" s="7"/>
      <c r="G69" s="7"/>
      <c r="H69" s="7"/>
      <c r="I69" s="7"/>
      <c r="J69" s="7"/>
      <c r="K69" s="7"/>
      <c r="L69" s="9" t="s">
        <v>147</v>
      </c>
      <c r="M69" s="118">
        <v>123.6</v>
      </c>
      <c r="N69" s="122">
        <v>13.6</v>
      </c>
      <c r="O69" s="118">
        <v>124.2</v>
      </c>
      <c r="P69" s="122">
        <v>16.8</v>
      </c>
      <c r="Q69" s="117">
        <v>52.3</v>
      </c>
      <c r="R69" s="121">
        <v>8.6</v>
      </c>
      <c r="S69" s="117">
        <v>69.099999999999994</v>
      </c>
      <c r="T69" s="121">
        <v>8.6999999999999993</v>
      </c>
      <c r="U69" s="117">
        <v>38.4</v>
      </c>
      <c r="V69" s="121">
        <v>5.9</v>
      </c>
      <c r="W69" s="117">
        <v>12.1</v>
      </c>
      <c r="X69" s="121">
        <v>2.1</v>
      </c>
      <c r="Y69" s="111">
        <v>8.8000000000000007</v>
      </c>
      <c r="Z69" s="121">
        <v>2</v>
      </c>
      <c r="AA69" s="111">
        <v>5.2</v>
      </c>
      <c r="AB69" s="121">
        <v>1.1000000000000001</v>
      </c>
      <c r="AC69" s="118">
        <v>434</v>
      </c>
      <c r="AD69" s="122">
        <v>28.9</v>
      </c>
    </row>
    <row r="70" spans="1:30" ht="16.5" customHeight="1" x14ac:dyDescent="0.25">
      <c r="A70" s="7"/>
      <c r="B70" s="7"/>
      <c r="C70" s="7" t="s">
        <v>372</v>
      </c>
      <c r="D70" s="7"/>
      <c r="E70" s="7"/>
      <c r="F70" s="7"/>
      <c r="G70" s="7"/>
      <c r="H70" s="7"/>
      <c r="I70" s="7"/>
      <c r="J70" s="7"/>
      <c r="K70" s="7"/>
      <c r="L70" s="9" t="s">
        <v>147</v>
      </c>
      <c r="M70" s="117">
        <v>60.5</v>
      </c>
      <c r="N70" s="121">
        <v>7.8</v>
      </c>
      <c r="O70" s="117">
        <v>66.3</v>
      </c>
      <c r="P70" s="122">
        <v>11.2</v>
      </c>
      <c r="Q70" s="117">
        <v>40.9</v>
      </c>
      <c r="R70" s="121">
        <v>8.3000000000000007</v>
      </c>
      <c r="S70" s="117">
        <v>37.1</v>
      </c>
      <c r="T70" s="121">
        <v>7.2</v>
      </c>
      <c r="U70" s="117">
        <v>20.2</v>
      </c>
      <c r="V70" s="121">
        <v>4.2</v>
      </c>
      <c r="W70" s="111">
        <v>6</v>
      </c>
      <c r="X70" s="121">
        <v>1.4</v>
      </c>
      <c r="Y70" s="111">
        <v>3</v>
      </c>
      <c r="Z70" s="121">
        <v>1.4</v>
      </c>
      <c r="AA70" s="111">
        <v>1.6</v>
      </c>
      <c r="AB70" s="121">
        <v>0.7</v>
      </c>
      <c r="AC70" s="118">
        <v>238.9</v>
      </c>
      <c r="AD70" s="122">
        <v>12.6</v>
      </c>
    </row>
    <row r="71" spans="1:30" ht="16.5" customHeight="1" x14ac:dyDescent="0.25">
      <c r="A71" s="7"/>
      <c r="B71" s="7" t="s">
        <v>373</v>
      </c>
      <c r="C71" s="7"/>
      <c r="D71" s="7"/>
      <c r="E71" s="7"/>
      <c r="F71" s="7"/>
      <c r="G71" s="7"/>
      <c r="H71" s="7"/>
      <c r="I71" s="7"/>
      <c r="J71" s="7"/>
      <c r="K71" s="7"/>
      <c r="L71" s="9"/>
      <c r="M71" s="10"/>
      <c r="N71" s="7"/>
      <c r="O71" s="10"/>
      <c r="P71" s="7"/>
      <c r="Q71" s="10"/>
      <c r="R71" s="7"/>
      <c r="S71" s="10"/>
      <c r="T71" s="7"/>
      <c r="U71" s="10"/>
      <c r="V71" s="7"/>
      <c r="W71" s="10"/>
      <c r="X71" s="7"/>
      <c r="Y71" s="10"/>
      <c r="Z71" s="7"/>
      <c r="AA71" s="10"/>
      <c r="AB71" s="7"/>
      <c r="AC71" s="10"/>
      <c r="AD71" s="7"/>
    </row>
    <row r="72" spans="1:30" ht="16.5" customHeight="1" x14ac:dyDescent="0.25">
      <c r="A72" s="7"/>
      <c r="B72" s="7"/>
      <c r="C72" s="7" t="s">
        <v>367</v>
      </c>
      <c r="D72" s="7"/>
      <c r="E72" s="7"/>
      <c r="F72" s="7"/>
      <c r="G72" s="7"/>
      <c r="H72" s="7"/>
      <c r="I72" s="7"/>
      <c r="J72" s="7"/>
      <c r="K72" s="7"/>
      <c r="L72" s="9" t="s">
        <v>137</v>
      </c>
      <c r="M72" s="119">
        <v>2172.4</v>
      </c>
      <c r="N72" s="123">
        <v>353.4</v>
      </c>
      <c r="O72" s="119">
        <v>2600</v>
      </c>
      <c r="P72" s="123">
        <v>417.9</v>
      </c>
      <c r="Q72" s="119">
        <v>1991</v>
      </c>
      <c r="R72" s="123">
        <v>480</v>
      </c>
      <c r="S72" s="119">
        <v>4087.4</v>
      </c>
      <c r="T72" s="123">
        <v>608.9</v>
      </c>
      <c r="U72" s="119">
        <v>2210.9</v>
      </c>
      <c r="V72" s="123">
        <v>511.3</v>
      </c>
      <c r="W72" s="119">
        <v>2647.8</v>
      </c>
      <c r="X72" s="123">
        <v>633.1</v>
      </c>
      <c r="Y72" s="112">
        <v>1553</v>
      </c>
      <c r="Z72" s="123">
        <v>812.7</v>
      </c>
      <c r="AA72" s="119">
        <v>8217.1</v>
      </c>
      <c r="AB72" s="115">
        <v>1417.3</v>
      </c>
      <c r="AC72" s="119">
        <v>2507.8000000000002</v>
      </c>
      <c r="AD72" s="123">
        <v>196.6</v>
      </c>
    </row>
    <row r="73" spans="1:30" ht="16.5" customHeight="1" x14ac:dyDescent="0.25">
      <c r="A73" s="7"/>
      <c r="B73" s="7"/>
      <c r="C73" s="7" t="s">
        <v>368</v>
      </c>
      <c r="D73" s="7"/>
      <c r="E73" s="7"/>
      <c r="F73" s="7"/>
      <c r="G73" s="7"/>
      <c r="H73" s="7"/>
      <c r="I73" s="7"/>
      <c r="J73" s="7"/>
      <c r="K73" s="7"/>
      <c r="L73" s="9" t="s">
        <v>137</v>
      </c>
      <c r="M73" s="119">
        <v>1873.1</v>
      </c>
      <c r="N73" s="123">
        <v>348.8</v>
      </c>
      <c r="O73" s="119">
        <v>1847.7</v>
      </c>
      <c r="P73" s="123">
        <v>383.9</v>
      </c>
      <c r="Q73" s="119">
        <v>1760</v>
      </c>
      <c r="R73" s="123">
        <v>389.8</v>
      </c>
      <c r="S73" s="119">
        <v>3596.1</v>
      </c>
      <c r="T73" s="123">
        <v>733</v>
      </c>
      <c r="U73" s="119">
        <v>1774.5</v>
      </c>
      <c r="V73" s="123">
        <v>438.2</v>
      </c>
      <c r="W73" s="119">
        <v>2269.5</v>
      </c>
      <c r="X73" s="123">
        <v>560.5</v>
      </c>
      <c r="Y73" s="119">
        <v>1890.6</v>
      </c>
      <c r="Z73" s="123">
        <v>789.3</v>
      </c>
      <c r="AA73" s="119">
        <v>4186</v>
      </c>
      <c r="AB73" s="123">
        <v>927.1</v>
      </c>
      <c r="AC73" s="119">
        <v>2065.6</v>
      </c>
      <c r="AD73" s="123">
        <v>161.9</v>
      </c>
    </row>
    <row r="74" spans="1:30" ht="16.5" customHeight="1" x14ac:dyDescent="0.25">
      <c r="A74" s="7"/>
      <c r="B74" s="7"/>
      <c r="C74" s="7" t="s">
        <v>369</v>
      </c>
      <c r="D74" s="7"/>
      <c r="E74" s="7"/>
      <c r="F74" s="7"/>
      <c r="G74" s="7"/>
      <c r="H74" s="7"/>
      <c r="I74" s="7"/>
      <c r="J74" s="7"/>
      <c r="K74" s="7"/>
      <c r="L74" s="9" t="s">
        <v>137</v>
      </c>
      <c r="M74" s="118">
        <v>327.39999999999998</v>
      </c>
      <c r="N74" s="123">
        <v>151.5</v>
      </c>
      <c r="O74" s="118">
        <v>787.5</v>
      </c>
      <c r="P74" s="123">
        <v>251.6</v>
      </c>
      <c r="Q74" s="107">
        <v>286</v>
      </c>
      <c r="R74" s="123">
        <v>185</v>
      </c>
      <c r="S74" s="118">
        <v>721.3</v>
      </c>
      <c r="T74" s="123">
        <v>323.8</v>
      </c>
      <c r="U74" s="118">
        <v>596.4</v>
      </c>
      <c r="V74" s="123">
        <v>254.8</v>
      </c>
      <c r="W74" s="118">
        <v>992.9</v>
      </c>
      <c r="X74" s="123">
        <v>387.3</v>
      </c>
      <c r="Y74" s="107">
        <v>877.8</v>
      </c>
      <c r="Z74" s="123">
        <v>652.1</v>
      </c>
      <c r="AA74" s="112">
        <v>1395.3</v>
      </c>
      <c r="AB74" s="123">
        <v>908</v>
      </c>
      <c r="AC74" s="118">
        <v>540</v>
      </c>
      <c r="AD74" s="122">
        <v>84.7</v>
      </c>
    </row>
    <row r="75" spans="1:30" ht="16.5" customHeight="1" x14ac:dyDescent="0.25">
      <c r="A75" s="7"/>
      <c r="B75" s="7"/>
      <c r="C75" s="7" t="s">
        <v>370</v>
      </c>
      <c r="D75" s="7"/>
      <c r="E75" s="7"/>
      <c r="F75" s="7"/>
      <c r="G75" s="7"/>
      <c r="H75" s="7"/>
      <c r="I75" s="7"/>
      <c r="J75" s="7"/>
      <c r="K75" s="7"/>
      <c r="L75" s="9" t="s">
        <v>137</v>
      </c>
      <c r="M75" s="119">
        <v>2017.5</v>
      </c>
      <c r="N75" s="123">
        <v>348</v>
      </c>
      <c r="O75" s="119">
        <v>3682.2</v>
      </c>
      <c r="P75" s="123">
        <v>469.1</v>
      </c>
      <c r="Q75" s="119">
        <v>1749</v>
      </c>
      <c r="R75" s="123">
        <v>377.1</v>
      </c>
      <c r="S75" s="119">
        <v>5749.5</v>
      </c>
      <c r="T75" s="123">
        <v>901.5</v>
      </c>
      <c r="U75" s="119">
        <v>3127.3</v>
      </c>
      <c r="V75" s="123">
        <v>514.9</v>
      </c>
      <c r="W75" s="119">
        <v>2316.8000000000002</v>
      </c>
      <c r="X75" s="123">
        <v>744.7</v>
      </c>
      <c r="Y75" s="119">
        <v>3916.3</v>
      </c>
      <c r="Z75" s="115">
        <v>1281.9000000000001</v>
      </c>
      <c r="AA75" s="119">
        <v>3255.8</v>
      </c>
      <c r="AB75" s="123">
        <v>931.7</v>
      </c>
      <c r="AC75" s="119">
        <v>2937.8</v>
      </c>
      <c r="AD75" s="123">
        <v>195.8</v>
      </c>
    </row>
    <row r="76" spans="1:30" ht="16.5" customHeight="1" x14ac:dyDescent="0.25">
      <c r="A76" s="7"/>
      <c r="B76" s="7"/>
      <c r="C76" s="7" t="s">
        <v>371</v>
      </c>
      <c r="D76" s="7"/>
      <c r="E76" s="7"/>
      <c r="F76" s="7"/>
      <c r="G76" s="7"/>
      <c r="H76" s="7"/>
      <c r="I76" s="7"/>
      <c r="J76" s="7"/>
      <c r="K76" s="7"/>
      <c r="L76" s="9" t="s">
        <v>137</v>
      </c>
      <c r="M76" s="119">
        <v>4351.8</v>
      </c>
      <c r="N76" s="123">
        <v>477.7</v>
      </c>
      <c r="O76" s="119">
        <v>5463.9</v>
      </c>
      <c r="P76" s="123">
        <v>738.9</v>
      </c>
      <c r="Q76" s="119">
        <v>2876.5</v>
      </c>
      <c r="R76" s="123">
        <v>473.6</v>
      </c>
      <c r="S76" s="119">
        <v>7223.5</v>
      </c>
      <c r="T76" s="123">
        <v>906.1</v>
      </c>
      <c r="U76" s="119">
        <v>5585.5</v>
      </c>
      <c r="V76" s="123">
        <v>864.9</v>
      </c>
      <c r="W76" s="119">
        <v>5721</v>
      </c>
      <c r="X76" s="123">
        <v>998</v>
      </c>
      <c r="Y76" s="119">
        <v>5941.9</v>
      </c>
      <c r="Z76" s="115">
        <v>1339.3</v>
      </c>
      <c r="AA76" s="119">
        <v>8062</v>
      </c>
      <c r="AB76" s="115">
        <v>1738.2</v>
      </c>
      <c r="AC76" s="119">
        <v>4822.3</v>
      </c>
      <c r="AD76" s="123">
        <v>321.39999999999998</v>
      </c>
    </row>
    <row r="77" spans="1:30" ht="16.5" customHeight="1" x14ac:dyDescent="0.25">
      <c r="A77" s="7"/>
      <c r="B77" s="7"/>
      <c r="C77" s="7" t="s">
        <v>372</v>
      </c>
      <c r="D77" s="7"/>
      <c r="E77" s="7"/>
      <c r="F77" s="7"/>
      <c r="G77" s="7"/>
      <c r="H77" s="7"/>
      <c r="I77" s="7"/>
      <c r="J77" s="7"/>
      <c r="K77" s="7"/>
      <c r="L77" s="9" t="s">
        <v>137</v>
      </c>
      <c r="M77" s="119">
        <v>2130.1</v>
      </c>
      <c r="N77" s="123">
        <v>275.60000000000002</v>
      </c>
      <c r="O77" s="119">
        <v>2916.7</v>
      </c>
      <c r="P77" s="123">
        <v>491.6</v>
      </c>
      <c r="Q77" s="119">
        <v>2249.5</v>
      </c>
      <c r="R77" s="123">
        <v>454.1</v>
      </c>
      <c r="S77" s="119">
        <v>3878.3</v>
      </c>
      <c r="T77" s="123">
        <v>752.5</v>
      </c>
      <c r="U77" s="119">
        <v>2938.2</v>
      </c>
      <c r="V77" s="123">
        <v>604.70000000000005</v>
      </c>
      <c r="W77" s="119">
        <v>2836.9</v>
      </c>
      <c r="X77" s="123">
        <v>645</v>
      </c>
      <c r="Y77" s="119">
        <v>2025.7</v>
      </c>
      <c r="Z77" s="123">
        <v>933</v>
      </c>
      <c r="AA77" s="119">
        <v>2480.6</v>
      </c>
      <c r="AB77" s="115">
        <v>1021</v>
      </c>
      <c r="AC77" s="119">
        <v>2654.5</v>
      </c>
      <c r="AD77" s="123">
        <v>140.5</v>
      </c>
    </row>
    <row r="78" spans="1:30" ht="16.5" customHeight="1" x14ac:dyDescent="0.25">
      <c r="A78" s="7" t="s">
        <v>83</v>
      </c>
      <c r="B78" s="7"/>
      <c r="C78" s="7"/>
      <c r="D78" s="7"/>
      <c r="E78" s="7"/>
      <c r="F78" s="7"/>
      <c r="G78" s="7"/>
      <c r="H78" s="7"/>
      <c r="I78" s="7"/>
      <c r="J78" s="7"/>
      <c r="K78" s="7"/>
      <c r="L78" s="9"/>
      <c r="M78" s="10"/>
      <c r="N78" s="7"/>
      <c r="O78" s="10"/>
      <c r="P78" s="7"/>
      <c r="Q78" s="10"/>
      <c r="R78" s="7"/>
      <c r="S78" s="10"/>
      <c r="T78" s="7"/>
      <c r="U78" s="10"/>
      <c r="V78" s="7"/>
      <c r="W78" s="10"/>
      <c r="X78" s="7"/>
      <c r="Y78" s="10"/>
      <c r="Z78" s="7"/>
      <c r="AA78" s="10"/>
      <c r="AB78" s="7"/>
      <c r="AC78" s="10"/>
      <c r="AD78" s="7"/>
    </row>
    <row r="79" spans="1:30" ht="16.5" customHeight="1" x14ac:dyDescent="0.25">
      <c r="A79" s="7"/>
      <c r="B79" s="7" t="s">
        <v>343</v>
      </c>
      <c r="C79" s="7"/>
      <c r="D79" s="7"/>
      <c r="E79" s="7"/>
      <c r="F79" s="7"/>
      <c r="G79" s="7"/>
      <c r="H79" s="7"/>
      <c r="I79" s="7"/>
      <c r="J79" s="7"/>
      <c r="K79" s="7"/>
      <c r="L79" s="9"/>
      <c r="M79" s="10"/>
      <c r="N79" s="7"/>
      <c r="O79" s="10"/>
      <c r="P79" s="7"/>
      <c r="Q79" s="10"/>
      <c r="R79" s="7"/>
      <c r="S79" s="10"/>
      <c r="T79" s="7"/>
      <c r="U79" s="10"/>
      <c r="V79" s="7"/>
      <c r="W79" s="10"/>
      <c r="X79" s="7"/>
      <c r="Y79" s="10"/>
      <c r="Z79" s="7"/>
      <c r="AA79" s="10"/>
      <c r="AB79" s="7"/>
      <c r="AC79" s="10"/>
      <c r="AD79" s="7"/>
    </row>
    <row r="80" spans="1:30" ht="16.5" customHeight="1" x14ac:dyDescent="0.25">
      <c r="A80" s="7"/>
      <c r="B80" s="7"/>
      <c r="C80" s="7" t="s">
        <v>367</v>
      </c>
      <c r="D80" s="7"/>
      <c r="E80" s="7"/>
      <c r="F80" s="7"/>
      <c r="G80" s="7"/>
      <c r="H80" s="7"/>
      <c r="I80" s="7"/>
      <c r="J80" s="7"/>
      <c r="K80" s="7"/>
      <c r="L80" s="9" t="s">
        <v>147</v>
      </c>
      <c r="M80" s="117">
        <v>57.9</v>
      </c>
      <c r="N80" s="122">
        <v>12</v>
      </c>
      <c r="O80" s="117">
        <v>55.9</v>
      </c>
      <c r="P80" s="122">
        <v>10.1</v>
      </c>
      <c r="Q80" s="117">
        <v>50.2</v>
      </c>
      <c r="R80" s="121">
        <v>8.9</v>
      </c>
      <c r="S80" s="117">
        <v>47.4</v>
      </c>
      <c r="T80" s="121">
        <v>7.2</v>
      </c>
      <c r="U80" s="117">
        <v>17.100000000000001</v>
      </c>
      <c r="V80" s="121">
        <v>3.8</v>
      </c>
      <c r="W80" s="111">
        <v>6.1</v>
      </c>
      <c r="X80" s="121">
        <v>1.4</v>
      </c>
      <c r="Y80" s="111">
        <v>4</v>
      </c>
      <c r="Z80" s="121">
        <v>1.6</v>
      </c>
      <c r="AA80" s="111">
        <v>3.9</v>
      </c>
      <c r="AB80" s="121">
        <v>0.7</v>
      </c>
      <c r="AC80" s="118">
        <v>242.5</v>
      </c>
      <c r="AD80" s="122">
        <v>19.5</v>
      </c>
    </row>
    <row r="81" spans="1:30" ht="16.5" customHeight="1" x14ac:dyDescent="0.25">
      <c r="A81" s="7"/>
      <c r="B81" s="7"/>
      <c r="C81" s="7" t="s">
        <v>368</v>
      </c>
      <c r="D81" s="7"/>
      <c r="E81" s="7"/>
      <c r="F81" s="7"/>
      <c r="G81" s="7"/>
      <c r="H81" s="7"/>
      <c r="I81" s="7"/>
      <c r="J81" s="7"/>
      <c r="K81" s="7"/>
      <c r="L81" s="9" t="s">
        <v>147</v>
      </c>
      <c r="M81" s="117">
        <v>48.9</v>
      </c>
      <c r="N81" s="122">
        <v>11.3</v>
      </c>
      <c r="O81" s="117">
        <v>37.5</v>
      </c>
      <c r="P81" s="121">
        <v>8.3000000000000007</v>
      </c>
      <c r="Q81" s="117">
        <v>35.6</v>
      </c>
      <c r="R81" s="121">
        <v>8.3000000000000007</v>
      </c>
      <c r="S81" s="117">
        <v>35.799999999999997</v>
      </c>
      <c r="T81" s="121">
        <v>7</v>
      </c>
      <c r="U81" s="117">
        <v>12.7</v>
      </c>
      <c r="V81" s="121">
        <v>3.2</v>
      </c>
      <c r="W81" s="111">
        <v>3.4</v>
      </c>
      <c r="X81" s="121">
        <v>1.1000000000000001</v>
      </c>
      <c r="Y81" s="111">
        <v>4.2</v>
      </c>
      <c r="Z81" s="121">
        <v>1.6</v>
      </c>
      <c r="AA81" s="111">
        <v>2.4</v>
      </c>
      <c r="AB81" s="121">
        <v>0.7</v>
      </c>
      <c r="AC81" s="118">
        <v>180.6</v>
      </c>
      <c r="AD81" s="122">
        <v>17.7</v>
      </c>
    </row>
    <row r="82" spans="1:30" ht="16.5" customHeight="1" x14ac:dyDescent="0.25">
      <c r="A82" s="7"/>
      <c r="B82" s="7"/>
      <c r="C82" s="7" t="s">
        <v>369</v>
      </c>
      <c r="D82" s="7"/>
      <c r="E82" s="7"/>
      <c r="F82" s="7"/>
      <c r="G82" s="7"/>
      <c r="H82" s="7"/>
      <c r="I82" s="7"/>
      <c r="J82" s="7"/>
      <c r="K82" s="7"/>
      <c r="L82" s="9" t="s">
        <v>147</v>
      </c>
      <c r="M82" s="117">
        <v>11.6</v>
      </c>
      <c r="N82" s="121">
        <v>4.8</v>
      </c>
      <c r="O82" s="117">
        <v>14</v>
      </c>
      <c r="P82" s="121">
        <v>5</v>
      </c>
      <c r="Q82" s="111">
        <v>9.1</v>
      </c>
      <c r="R82" s="121">
        <v>4.2</v>
      </c>
      <c r="S82" s="111">
        <v>8.6</v>
      </c>
      <c r="T82" s="121">
        <v>3.1</v>
      </c>
      <c r="U82" s="111">
        <v>4.4000000000000004</v>
      </c>
      <c r="V82" s="121">
        <v>2</v>
      </c>
      <c r="W82" s="111">
        <v>2.1</v>
      </c>
      <c r="X82" s="121">
        <v>1</v>
      </c>
      <c r="Y82" s="108">
        <v>0.9</v>
      </c>
      <c r="Z82" s="114" t="s">
        <v>347</v>
      </c>
      <c r="AA82" s="110">
        <v>1</v>
      </c>
      <c r="AB82" s="121">
        <v>0.6</v>
      </c>
      <c r="AC82" s="117">
        <v>53.4</v>
      </c>
      <c r="AD82" s="121">
        <v>8.6</v>
      </c>
    </row>
    <row r="83" spans="1:30" ht="16.5" customHeight="1" x14ac:dyDescent="0.25">
      <c r="A83" s="7"/>
      <c r="B83" s="7"/>
      <c r="C83" s="7" t="s">
        <v>370</v>
      </c>
      <c r="D83" s="7"/>
      <c r="E83" s="7"/>
      <c r="F83" s="7"/>
      <c r="G83" s="7"/>
      <c r="H83" s="7"/>
      <c r="I83" s="7"/>
      <c r="J83" s="7"/>
      <c r="K83" s="7"/>
      <c r="L83" s="9" t="s">
        <v>147</v>
      </c>
      <c r="M83" s="117">
        <v>57.5</v>
      </c>
      <c r="N83" s="122">
        <v>10.5</v>
      </c>
      <c r="O83" s="117">
        <v>74.599999999999994</v>
      </c>
      <c r="P83" s="121">
        <v>9.8000000000000007</v>
      </c>
      <c r="Q83" s="117">
        <v>37.9</v>
      </c>
      <c r="R83" s="121">
        <v>8.1</v>
      </c>
      <c r="S83" s="117">
        <v>53.1</v>
      </c>
      <c r="T83" s="121">
        <v>7.9</v>
      </c>
      <c r="U83" s="117">
        <v>19.5</v>
      </c>
      <c r="V83" s="121">
        <v>3.8</v>
      </c>
      <c r="W83" s="111">
        <v>3.8</v>
      </c>
      <c r="X83" s="121">
        <v>1.2</v>
      </c>
      <c r="Y83" s="111">
        <v>6.3</v>
      </c>
      <c r="Z83" s="121">
        <v>2</v>
      </c>
      <c r="AA83" s="111">
        <v>2.6</v>
      </c>
      <c r="AB83" s="121">
        <v>0.9</v>
      </c>
      <c r="AC83" s="118">
        <v>254.7</v>
      </c>
      <c r="AD83" s="122">
        <v>21</v>
      </c>
    </row>
    <row r="84" spans="1:30" ht="16.5" customHeight="1" x14ac:dyDescent="0.25">
      <c r="A84" s="7"/>
      <c r="B84" s="7"/>
      <c r="C84" s="7" t="s">
        <v>371</v>
      </c>
      <c r="D84" s="7"/>
      <c r="E84" s="7"/>
      <c r="F84" s="7"/>
      <c r="G84" s="7"/>
      <c r="H84" s="7"/>
      <c r="I84" s="7"/>
      <c r="J84" s="7"/>
      <c r="K84" s="7"/>
      <c r="L84" s="9" t="s">
        <v>147</v>
      </c>
      <c r="M84" s="118">
        <v>137.5</v>
      </c>
      <c r="N84" s="122">
        <v>22.6</v>
      </c>
      <c r="O84" s="118">
        <v>142.19999999999999</v>
      </c>
      <c r="P84" s="122">
        <v>14.5</v>
      </c>
      <c r="Q84" s="117">
        <v>76.2</v>
      </c>
      <c r="R84" s="122">
        <v>11.2</v>
      </c>
      <c r="S84" s="117">
        <v>86</v>
      </c>
      <c r="T84" s="122">
        <v>10.8</v>
      </c>
      <c r="U84" s="117">
        <v>40.4</v>
      </c>
      <c r="V84" s="121">
        <v>6.4</v>
      </c>
      <c r="W84" s="117">
        <v>13.2</v>
      </c>
      <c r="X84" s="121">
        <v>2.4</v>
      </c>
      <c r="Y84" s="111">
        <v>9.8000000000000007</v>
      </c>
      <c r="Z84" s="121">
        <v>2.8</v>
      </c>
      <c r="AA84" s="111">
        <v>4.7</v>
      </c>
      <c r="AB84" s="121">
        <v>1</v>
      </c>
      <c r="AC84" s="118">
        <v>511.4</v>
      </c>
      <c r="AD84" s="122">
        <v>34.1</v>
      </c>
    </row>
    <row r="85" spans="1:30" ht="16.5" customHeight="1" x14ac:dyDescent="0.25">
      <c r="A85" s="7"/>
      <c r="B85" s="7"/>
      <c r="C85" s="7" t="s">
        <v>372</v>
      </c>
      <c r="D85" s="7"/>
      <c r="E85" s="7"/>
      <c r="F85" s="7"/>
      <c r="G85" s="7"/>
      <c r="H85" s="7"/>
      <c r="I85" s="7"/>
      <c r="J85" s="7"/>
      <c r="K85" s="7"/>
      <c r="L85" s="9" t="s">
        <v>147</v>
      </c>
      <c r="M85" s="117">
        <v>75.400000000000006</v>
      </c>
      <c r="N85" s="122">
        <v>10.5</v>
      </c>
      <c r="O85" s="117">
        <v>75.2</v>
      </c>
      <c r="P85" s="121">
        <v>8.5</v>
      </c>
      <c r="Q85" s="117">
        <v>47.8</v>
      </c>
      <c r="R85" s="121">
        <v>8.3000000000000007</v>
      </c>
      <c r="S85" s="117">
        <v>30.3</v>
      </c>
      <c r="T85" s="121">
        <v>5.7</v>
      </c>
      <c r="U85" s="117">
        <v>21.1</v>
      </c>
      <c r="V85" s="121">
        <v>4.2</v>
      </c>
      <c r="W85" s="111">
        <v>6.5</v>
      </c>
      <c r="X85" s="121">
        <v>1.2</v>
      </c>
      <c r="Y85" s="111">
        <v>4.2</v>
      </c>
      <c r="Z85" s="121">
        <v>1.7</v>
      </c>
      <c r="AA85" s="111">
        <v>2.4</v>
      </c>
      <c r="AB85" s="121">
        <v>0.9</v>
      </c>
      <c r="AC85" s="118">
        <v>261.39999999999998</v>
      </c>
      <c r="AD85" s="122">
        <v>16.899999999999999</v>
      </c>
    </row>
    <row r="86" spans="1:30" ht="16.5" customHeight="1" x14ac:dyDescent="0.25">
      <c r="A86" s="7"/>
      <c r="B86" s="7" t="s">
        <v>373</v>
      </c>
      <c r="C86" s="7"/>
      <c r="D86" s="7"/>
      <c r="E86" s="7"/>
      <c r="F86" s="7"/>
      <c r="G86" s="7"/>
      <c r="H86" s="7"/>
      <c r="I86" s="7"/>
      <c r="J86" s="7"/>
      <c r="K86" s="7"/>
      <c r="L86" s="9"/>
      <c r="M86" s="10"/>
      <c r="N86" s="7"/>
      <c r="O86" s="10"/>
      <c r="P86" s="7"/>
      <c r="Q86" s="10"/>
      <c r="R86" s="7"/>
      <c r="S86" s="10"/>
      <c r="T86" s="7"/>
      <c r="U86" s="10"/>
      <c r="V86" s="7"/>
      <c r="W86" s="10"/>
      <c r="X86" s="7"/>
      <c r="Y86" s="10"/>
      <c r="Z86" s="7"/>
      <c r="AA86" s="10"/>
      <c r="AB86" s="7"/>
      <c r="AC86" s="10"/>
      <c r="AD86" s="7"/>
    </row>
    <row r="87" spans="1:30" ht="16.5" customHeight="1" x14ac:dyDescent="0.25">
      <c r="A87" s="7"/>
      <c r="B87" s="7"/>
      <c r="C87" s="7" t="s">
        <v>367</v>
      </c>
      <c r="D87" s="7"/>
      <c r="E87" s="7"/>
      <c r="F87" s="7"/>
      <c r="G87" s="7"/>
      <c r="H87" s="7"/>
      <c r="I87" s="7"/>
      <c r="J87" s="7"/>
      <c r="K87" s="7"/>
      <c r="L87" s="9" t="s">
        <v>137</v>
      </c>
      <c r="M87" s="119">
        <v>2051.3000000000002</v>
      </c>
      <c r="N87" s="123">
        <v>426.2</v>
      </c>
      <c r="O87" s="119">
        <v>2491.8000000000002</v>
      </c>
      <c r="P87" s="123">
        <v>449.3</v>
      </c>
      <c r="Q87" s="119">
        <v>2788.4</v>
      </c>
      <c r="R87" s="123">
        <v>491.9</v>
      </c>
      <c r="S87" s="119">
        <v>4955.6000000000004</v>
      </c>
      <c r="T87" s="123">
        <v>747.9</v>
      </c>
      <c r="U87" s="119">
        <v>2495.6</v>
      </c>
      <c r="V87" s="123">
        <v>552.70000000000005</v>
      </c>
      <c r="W87" s="119">
        <v>2895.1</v>
      </c>
      <c r="X87" s="123">
        <v>658.2</v>
      </c>
      <c r="Y87" s="119">
        <v>2737.9</v>
      </c>
      <c r="Z87" s="115">
        <v>1089.3</v>
      </c>
      <c r="AA87" s="119">
        <v>5981.6</v>
      </c>
      <c r="AB87" s="115">
        <v>1090.3</v>
      </c>
      <c r="AC87" s="119">
        <v>2715.3</v>
      </c>
      <c r="AD87" s="123">
        <v>218.2</v>
      </c>
    </row>
    <row r="88" spans="1:30" ht="16.5" customHeight="1" x14ac:dyDescent="0.25">
      <c r="A88" s="7"/>
      <c r="B88" s="7"/>
      <c r="C88" s="7" t="s">
        <v>368</v>
      </c>
      <c r="D88" s="7"/>
      <c r="E88" s="7"/>
      <c r="F88" s="7"/>
      <c r="G88" s="7"/>
      <c r="H88" s="7"/>
      <c r="I88" s="7"/>
      <c r="J88" s="7"/>
      <c r="K88" s="7"/>
      <c r="L88" s="9" t="s">
        <v>137</v>
      </c>
      <c r="M88" s="119">
        <v>1732.4</v>
      </c>
      <c r="N88" s="123">
        <v>400.7</v>
      </c>
      <c r="O88" s="119">
        <v>1671.6</v>
      </c>
      <c r="P88" s="123">
        <v>370.2</v>
      </c>
      <c r="Q88" s="119">
        <v>1977.4</v>
      </c>
      <c r="R88" s="123">
        <v>461.2</v>
      </c>
      <c r="S88" s="119">
        <v>3742.8</v>
      </c>
      <c r="T88" s="123">
        <v>733.6</v>
      </c>
      <c r="U88" s="119">
        <v>1853.5</v>
      </c>
      <c r="V88" s="123">
        <v>468.6</v>
      </c>
      <c r="W88" s="119">
        <v>1613.7</v>
      </c>
      <c r="X88" s="123">
        <v>509.2</v>
      </c>
      <c r="Y88" s="119">
        <v>2874.7</v>
      </c>
      <c r="Z88" s="115">
        <v>1087.5</v>
      </c>
      <c r="AA88" s="119">
        <v>3681</v>
      </c>
      <c r="AB88" s="115">
        <v>1067.8</v>
      </c>
      <c r="AC88" s="119">
        <v>2022.2</v>
      </c>
      <c r="AD88" s="123">
        <v>198.2</v>
      </c>
    </row>
    <row r="89" spans="1:30" ht="16.5" customHeight="1" x14ac:dyDescent="0.25">
      <c r="A89" s="7"/>
      <c r="B89" s="7"/>
      <c r="C89" s="7" t="s">
        <v>369</v>
      </c>
      <c r="D89" s="7"/>
      <c r="E89" s="7"/>
      <c r="F89" s="7"/>
      <c r="G89" s="7"/>
      <c r="H89" s="7"/>
      <c r="I89" s="7"/>
      <c r="J89" s="7"/>
      <c r="K89" s="7"/>
      <c r="L89" s="9" t="s">
        <v>137</v>
      </c>
      <c r="M89" s="118">
        <v>411</v>
      </c>
      <c r="N89" s="123">
        <v>171.6</v>
      </c>
      <c r="O89" s="118">
        <v>624.1</v>
      </c>
      <c r="P89" s="123">
        <v>225.1</v>
      </c>
      <c r="Q89" s="118">
        <v>505.5</v>
      </c>
      <c r="R89" s="123">
        <v>235.8</v>
      </c>
      <c r="S89" s="118">
        <v>899.1</v>
      </c>
      <c r="T89" s="123">
        <v>322.5</v>
      </c>
      <c r="U89" s="118">
        <v>642.1</v>
      </c>
      <c r="V89" s="123">
        <v>288.2</v>
      </c>
      <c r="W89" s="118">
        <v>996.7</v>
      </c>
      <c r="X89" s="123">
        <v>484.5</v>
      </c>
      <c r="Y89" s="109">
        <v>616</v>
      </c>
      <c r="Z89" s="114" t="s">
        <v>347</v>
      </c>
      <c r="AA89" s="112">
        <v>1533.7</v>
      </c>
      <c r="AB89" s="123">
        <v>925.9</v>
      </c>
      <c r="AC89" s="118">
        <v>597.9</v>
      </c>
      <c r="AD89" s="122">
        <v>96.1</v>
      </c>
    </row>
    <row r="90" spans="1:30" ht="16.5" customHeight="1" x14ac:dyDescent="0.25">
      <c r="A90" s="7"/>
      <c r="B90" s="7"/>
      <c r="C90" s="7" t="s">
        <v>370</v>
      </c>
      <c r="D90" s="7"/>
      <c r="E90" s="7"/>
      <c r="F90" s="7"/>
      <c r="G90" s="7"/>
      <c r="H90" s="7"/>
      <c r="I90" s="7"/>
      <c r="J90" s="7"/>
      <c r="K90" s="7"/>
      <c r="L90" s="9" t="s">
        <v>137</v>
      </c>
      <c r="M90" s="119">
        <v>2037.1</v>
      </c>
      <c r="N90" s="123">
        <v>371.3</v>
      </c>
      <c r="O90" s="119">
        <v>3325.3</v>
      </c>
      <c r="P90" s="123">
        <v>436.7</v>
      </c>
      <c r="Q90" s="119">
        <v>2105.1999999999998</v>
      </c>
      <c r="R90" s="123">
        <v>449.8</v>
      </c>
      <c r="S90" s="119">
        <v>5551.5</v>
      </c>
      <c r="T90" s="123">
        <v>826.9</v>
      </c>
      <c r="U90" s="119">
        <v>2845.9</v>
      </c>
      <c r="V90" s="123">
        <v>557.79999999999995</v>
      </c>
      <c r="W90" s="119">
        <v>1803.5</v>
      </c>
      <c r="X90" s="123">
        <v>565.6</v>
      </c>
      <c r="Y90" s="119">
        <v>4312.1000000000004</v>
      </c>
      <c r="Z90" s="115">
        <v>1360.7</v>
      </c>
      <c r="AA90" s="119">
        <v>3987.7</v>
      </c>
      <c r="AB90" s="115">
        <v>1446</v>
      </c>
      <c r="AC90" s="119">
        <v>2851.9</v>
      </c>
      <c r="AD90" s="123">
        <v>234.8</v>
      </c>
    </row>
    <row r="91" spans="1:30" ht="16.5" customHeight="1" x14ac:dyDescent="0.25">
      <c r="A91" s="7"/>
      <c r="B91" s="7"/>
      <c r="C91" s="7" t="s">
        <v>371</v>
      </c>
      <c r="D91" s="7"/>
      <c r="E91" s="7"/>
      <c r="F91" s="7"/>
      <c r="G91" s="7"/>
      <c r="H91" s="7"/>
      <c r="I91" s="7"/>
      <c r="J91" s="7"/>
      <c r="K91" s="7"/>
      <c r="L91" s="9" t="s">
        <v>137</v>
      </c>
      <c r="M91" s="119">
        <v>4871.3999999999996</v>
      </c>
      <c r="N91" s="123">
        <v>802</v>
      </c>
      <c r="O91" s="119">
        <v>6338.6</v>
      </c>
      <c r="P91" s="123">
        <v>646</v>
      </c>
      <c r="Q91" s="119">
        <v>4232.6000000000004</v>
      </c>
      <c r="R91" s="123">
        <v>622.20000000000005</v>
      </c>
      <c r="S91" s="119">
        <v>8991.1</v>
      </c>
      <c r="T91" s="115">
        <v>1127.8</v>
      </c>
      <c r="U91" s="119">
        <v>5896.1</v>
      </c>
      <c r="V91" s="123">
        <v>936.1</v>
      </c>
      <c r="W91" s="119">
        <v>6264.8</v>
      </c>
      <c r="X91" s="115">
        <v>1117.4000000000001</v>
      </c>
      <c r="Y91" s="119">
        <v>6707.7</v>
      </c>
      <c r="Z91" s="115">
        <v>1893.2</v>
      </c>
      <c r="AA91" s="119">
        <v>7208.6</v>
      </c>
      <c r="AB91" s="115">
        <v>1497.7</v>
      </c>
      <c r="AC91" s="119">
        <v>5726.2</v>
      </c>
      <c r="AD91" s="123">
        <v>381.6</v>
      </c>
    </row>
    <row r="92" spans="1:30" ht="16.5" customHeight="1" x14ac:dyDescent="0.25">
      <c r="A92" s="7"/>
      <c r="B92" s="7"/>
      <c r="C92" s="7" t="s">
        <v>372</v>
      </c>
      <c r="D92" s="7"/>
      <c r="E92" s="7"/>
      <c r="F92" s="7"/>
      <c r="G92" s="7"/>
      <c r="H92" s="7"/>
      <c r="I92" s="7"/>
      <c r="J92" s="7"/>
      <c r="K92" s="7"/>
      <c r="L92" s="9" t="s">
        <v>137</v>
      </c>
      <c r="M92" s="119">
        <v>2671.3</v>
      </c>
      <c r="N92" s="123">
        <v>371.7</v>
      </c>
      <c r="O92" s="119">
        <v>3352.1</v>
      </c>
      <c r="P92" s="123">
        <v>381.1</v>
      </c>
      <c r="Q92" s="119">
        <v>2655.1</v>
      </c>
      <c r="R92" s="123">
        <v>463.2</v>
      </c>
      <c r="S92" s="119">
        <v>3167.8</v>
      </c>
      <c r="T92" s="123">
        <v>596.1</v>
      </c>
      <c r="U92" s="119">
        <v>3079.4</v>
      </c>
      <c r="V92" s="123">
        <v>615.6</v>
      </c>
      <c r="W92" s="119">
        <v>3085</v>
      </c>
      <c r="X92" s="123">
        <v>586.5</v>
      </c>
      <c r="Y92" s="119">
        <v>2874.7</v>
      </c>
      <c r="Z92" s="115">
        <v>1132.5</v>
      </c>
      <c r="AA92" s="119">
        <v>3681</v>
      </c>
      <c r="AB92" s="115">
        <v>1334.7</v>
      </c>
      <c r="AC92" s="119">
        <v>2926.9</v>
      </c>
      <c r="AD92" s="123">
        <v>189.3</v>
      </c>
    </row>
    <row r="93" spans="1:30" ht="16.5" customHeight="1" x14ac:dyDescent="0.25">
      <c r="A93" s="7" t="s">
        <v>84</v>
      </c>
      <c r="B93" s="7"/>
      <c r="C93" s="7"/>
      <c r="D93" s="7"/>
      <c r="E93" s="7"/>
      <c r="F93" s="7"/>
      <c r="G93" s="7"/>
      <c r="H93" s="7"/>
      <c r="I93" s="7"/>
      <c r="J93" s="7"/>
      <c r="K93" s="7"/>
      <c r="L93" s="9"/>
      <c r="M93" s="10"/>
      <c r="N93" s="7"/>
      <c r="O93" s="10"/>
      <c r="P93" s="7"/>
      <c r="Q93" s="10"/>
      <c r="R93" s="7"/>
      <c r="S93" s="10"/>
      <c r="T93" s="7"/>
      <c r="U93" s="10"/>
      <c r="V93" s="7"/>
      <c r="W93" s="10"/>
      <c r="X93" s="7"/>
      <c r="Y93" s="10"/>
      <c r="Z93" s="7"/>
      <c r="AA93" s="10"/>
      <c r="AB93" s="7"/>
      <c r="AC93" s="10"/>
      <c r="AD93" s="7"/>
    </row>
    <row r="94" spans="1:30" ht="16.5" customHeight="1" x14ac:dyDescent="0.25">
      <c r="A94" s="7"/>
      <c r="B94" s="7" t="s">
        <v>343</v>
      </c>
      <c r="C94" s="7"/>
      <c r="D94" s="7"/>
      <c r="E94" s="7"/>
      <c r="F94" s="7"/>
      <c r="G94" s="7"/>
      <c r="H94" s="7"/>
      <c r="I94" s="7"/>
      <c r="J94" s="7"/>
      <c r="K94" s="7"/>
      <c r="L94" s="9"/>
      <c r="M94" s="10"/>
      <c r="N94" s="7"/>
      <c r="O94" s="10"/>
      <c r="P94" s="7"/>
      <c r="Q94" s="10"/>
      <c r="R94" s="7"/>
      <c r="S94" s="10"/>
      <c r="T94" s="7"/>
      <c r="U94" s="10"/>
      <c r="V94" s="7"/>
      <c r="W94" s="10"/>
      <c r="X94" s="7"/>
      <c r="Y94" s="10"/>
      <c r="Z94" s="7"/>
      <c r="AA94" s="10"/>
      <c r="AB94" s="7"/>
      <c r="AC94" s="10"/>
      <c r="AD94" s="7"/>
    </row>
    <row r="95" spans="1:30" ht="16.5" customHeight="1" x14ac:dyDescent="0.25">
      <c r="A95" s="7"/>
      <c r="B95" s="7"/>
      <c r="C95" s="7" t="s">
        <v>367</v>
      </c>
      <c r="D95" s="7"/>
      <c r="E95" s="7"/>
      <c r="F95" s="7"/>
      <c r="G95" s="7"/>
      <c r="H95" s="7"/>
      <c r="I95" s="7"/>
      <c r="J95" s="7"/>
      <c r="K95" s="7"/>
      <c r="L95" s="9" t="s">
        <v>147</v>
      </c>
      <c r="M95" s="117">
        <v>64.3</v>
      </c>
      <c r="N95" s="122">
        <v>10.1</v>
      </c>
      <c r="O95" s="117">
        <v>51</v>
      </c>
      <c r="P95" s="122">
        <v>11</v>
      </c>
      <c r="Q95" s="117">
        <v>41.7</v>
      </c>
      <c r="R95" s="121">
        <v>8.3000000000000007</v>
      </c>
      <c r="S95" s="117">
        <v>45.2</v>
      </c>
      <c r="T95" s="121">
        <v>8.4</v>
      </c>
      <c r="U95" s="117">
        <v>14.8</v>
      </c>
      <c r="V95" s="121">
        <v>2.7</v>
      </c>
      <c r="W95" s="111">
        <v>6.4</v>
      </c>
      <c r="X95" s="121">
        <v>1.5</v>
      </c>
      <c r="Y95" s="111">
        <v>4.9000000000000004</v>
      </c>
      <c r="Z95" s="121">
        <v>2</v>
      </c>
      <c r="AA95" s="111">
        <v>4</v>
      </c>
      <c r="AB95" s="121">
        <v>1.3</v>
      </c>
      <c r="AC95" s="118">
        <v>228.9</v>
      </c>
      <c r="AD95" s="122">
        <v>22.4</v>
      </c>
    </row>
    <row r="96" spans="1:30" ht="16.5" customHeight="1" x14ac:dyDescent="0.25">
      <c r="A96" s="7"/>
      <c r="B96" s="7"/>
      <c r="C96" s="7" t="s">
        <v>368</v>
      </c>
      <c r="D96" s="7"/>
      <c r="E96" s="7"/>
      <c r="F96" s="7"/>
      <c r="G96" s="7"/>
      <c r="H96" s="7"/>
      <c r="I96" s="7"/>
      <c r="J96" s="7"/>
      <c r="K96" s="7"/>
      <c r="L96" s="9" t="s">
        <v>147</v>
      </c>
      <c r="M96" s="117">
        <v>41.6</v>
      </c>
      <c r="N96" s="121">
        <v>7.9</v>
      </c>
      <c r="O96" s="117">
        <v>33.6</v>
      </c>
      <c r="P96" s="121">
        <v>8.9</v>
      </c>
      <c r="Q96" s="117">
        <v>46</v>
      </c>
      <c r="R96" s="121">
        <v>7.8</v>
      </c>
      <c r="S96" s="117">
        <v>30.4</v>
      </c>
      <c r="T96" s="121">
        <v>6.3</v>
      </c>
      <c r="U96" s="117">
        <v>12.4</v>
      </c>
      <c r="V96" s="121">
        <v>3.8</v>
      </c>
      <c r="W96" s="111">
        <v>5.3</v>
      </c>
      <c r="X96" s="121">
        <v>1.5</v>
      </c>
      <c r="Y96" s="110">
        <v>2.5</v>
      </c>
      <c r="Z96" s="121">
        <v>1.4</v>
      </c>
      <c r="AA96" s="111">
        <v>3.3</v>
      </c>
      <c r="AB96" s="121">
        <v>1.1000000000000001</v>
      </c>
      <c r="AC96" s="118">
        <v>170.8</v>
      </c>
      <c r="AD96" s="122">
        <v>19.399999999999999</v>
      </c>
    </row>
    <row r="97" spans="1:30" ht="16.5" customHeight="1" x14ac:dyDescent="0.25">
      <c r="A97" s="7"/>
      <c r="B97" s="7"/>
      <c r="C97" s="7" t="s">
        <v>369</v>
      </c>
      <c r="D97" s="7"/>
      <c r="E97" s="7"/>
      <c r="F97" s="7"/>
      <c r="G97" s="7"/>
      <c r="H97" s="7"/>
      <c r="I97" s="7"/>
      <c r="J97" s="7"/>
      <c r="K97" s="7"/>
      <c r="L97" s="9" t="s">
        <v>147</v>
      </c>
      <c r="M97" s="117">
        <v>15.8</v>
      </c>
      <c r="N97" s="121">
        <v>7.1</v>
      </c>
      <c r="O97" s="117">
        <v>10.8</v>
      </c>
      <c r="P97" s="121">
        <v>4.8</v>
      </c>
      <c r="Q97" s="117">
        <v>10.6</v>
      </c>
      <c r="R97" s="121">
        <v>3.9</v>
      </c>
      <c r="S97" s="117">
        <v>10</v>
      </c>
      <c r="T97" s="121">
        <v>3.8</v>
      </c>
      <c r="U97" s="111">
        <v>4.8</v>
      </c>
      <c r="V97" s="121">
        <v>1.7</v>
      </c>
      <c r="W97" s="110">
        <v>1.7</v>
      </c>
      <c r="X97" s="121">
        <v>0.9</v>
      </c>
      <c r="Y97" s="108">
        <v>0.4</v>
      </c>
      <c r="Z97" s="114" t="s">
        <v>347</v>
      </c>
      <c r="AA97" s="110">
        <v>1.6</v>
      </c>
      <c r="AB97" s="121">
        <v>0.8</v>
      </c>
      <c r="AC97" s="117">
        <v>54.4</v>
      </c>
      <c r="AD97" s="122">
        <v>10</v>
      </c>
    </row>
    <row r="98" spans="1:30" ht="16.5" customHeight="1" x14ac:dyDescent="0.25">
      <c r="A98" s="7"/>
      <c r="B98" s="7"/>
      <c r="C98" s="7" t="s">
        <v>370</v>
      </c>
      <c r="D98" s="7"/>
      <c r="E98" s="7"/>
      <c r="F98" s="7"/>
      <c r="G98" s="7"/>
      <c r="H98" s="7"/>
      <c r="I98" s="7"/>
      <c r="J98" s="7"/>
      <c r="K98" s="7"/>
      <c r="L98" s="9" t="s">
        <v>147</v>
      </c>
      <c r="M98" s="117">
        <v>70.7</v>
      </c>
      <c r="N98" s="122">
        <v>14.6</v>
      </c>
      <c r="O98" s="117">
        <v>68.400000000000006</v>
      </c>
      <c r="P98" s="122">
        <v>11.3</v>
      </c>
      <c r="Q98" s="117">
        <v>34.6</v>
      </c>
      <c r="R98" s="121">
        <v>7.5</v>
      </c>
      <c r="S98" s="117">
        <v>49.4</v>
      </c>
      <c r="T98" s="121">
        <v>8.6999999999999993</v>
      </c>
      <c r="U98" s="117">
        <v>18.7</v>
      </c>
      <c r="V98" s="121">
        <v>3.2</v>
      </c>
      <c r="W98" s="111">
        <v>5</v>
      </c>
      <c r="X98" s="121">
        <v>1.4</v>
      </c>
      <c r="Y98" s="111">
        <v>4.7</v>
      </c>
      <c r="Z98" s="121">
        <v>1.6</v>
      </c>
      <c r="AA98" s="111">
        <v>2.7</v>
      </c>
      <c r="AB98" s="121">
        <v>0.7</v>
      </c>
      <c r="AC98" s="118">
        <v>258.8</v>
      </c>
      <c r="AD98" s="122">
        <v>21.3</v>
      </c>
    </row>
    <row r="99" spans="1:30" ht="16.5" customHeight="1" x14ac:dyDescent="0.25">
      <c r="A99" s="7"/>
      <c r="B99" s="7"/>
      <c r="C99" s="7" t="s">
        <v>371</v>
      </c>
      <c r="D99" s="7"/>
      <c r="E99" s="7"/>
      <c r="F99" s="7"/>
      <c r="G99" s="7"/>
      <c r="H99" s="7"/>
      <c r="I99" s="7"/>
      <c r="J99" s="7"/>
      <c r="K99" s="7"/>
      <c r="L99" s="9" t="s">
        <v>147</v>
      </c>
      <c r="M99" s="118">
        <v>146.69999999999999</v>
      </c>
      <c r="N99" s="122">
        <v>19.600000000000001</v>
      </c>
      <c r="O99" s="118">
        <v>140.5</v>
      </c>
      <c r="P99" s="122">
        <v>20.9</v>
      </c>
      <c r="Q99" s="117">
        <v>78.8</v>
      </c>
      <c r="R99" s="122">
        <v>11.9</v>
      </c>
      <c r="S99" s="117">
        <v>88.5</v>
      </c>
      <c r="T99" s="122">
        <v>10.9</v>
      </c>
      <c r="U99" s="117">
        <v>40.5</v>
      </c>
      <c r="V99" s="121">
        <v>6.9</v>
      </c>
      <c r="W99" s="117">
        <v>16.100000000000001</v>
      </c>
      <c r="X99" s="121">
        <v>2</v>
      </c>
      <c r="Y99" s="117">
        <v>13.5</v>
      </c>
      <c r="Z99" s="121">
        <v>2.7</v>
      </c>
      <c r="AA99" s="111">
        <v>5.4</v>
      </c>
      <c r="AB99" s="121">
        <v>1.3</v>
      </c>
      <c r="AC99" s="118">
        <v>528.9</v>
      </c>
      <c r="AD99" s="122">
        <v>40.4</v>
      </c>
    </row>
    <row r="100" spans="1:30" ht="16.5" customHeight="1" x14ac:dyDescent="0.25">
      <c r="A100" s="7"/>
      <c r="B100" s="7"/>
      <c r="C100" s="7" t="s">
        <v>372</v>
      </c>
      <c r="D100" s="7"/>
      <c r="E100" s="7"/>
      <c r="F100" s="7"/>
      <c r="G100" s="7"/>
      <c r="H100" s="7"/>
      <c r="I100" s="7"/>
      <c r="J100" s="7"/>
      <c r="K100" s="7"/>
      <c r="L100" s="9" t="s">
        <v>147</v>
      </c>
      <c r="M100" s="117">
        <v>76.599999999999994</v>
      </c>
      <c r="N100" s="122">
        <v>11.1</v>
      </c>
      <c r="O100" s="117">
        <v>59</v>
      </c>
      <c r="P100" s="122">
        <v>10.4</v>
      </c>
      <c r="Q100" s="117">
        <v>36.4</v>
      </c>
      <c r="R100" s="121">
        <v>7.9</v>
      </c>
      <c r="S100" s="117">
        <v>35.9</v>
      </c>
      <c r="T100" s="121">
        <v>5.6</v>
      </c>
      <c r="U100" s="117">
        <v>19.2</v>
      </c>
      <c r="V100" s="121">
        <v>4.0999999999999996</v>
      </c>
      <c r="W100" s="111">
        <v>6.9</v>
      </c>
      <c r="X100" s="121">
        <v>1.7</v>
      </c>
      <c r="Y100" s="111">
        <v>3.6</v>
      </c>
      <c r="Z100" s="121">
        <v>1.6</v>
      </c>
      <c r="AA100" s="111">
        <v>2.8</v>
      </c>
      <c r="AB100" s="121">
        <v>1</v>
      </c>
      <c r="AC100" s="118">
        <v>238.8</v>
      </c>
      <c r="AD100" s="122">
        <v>15.9</v>
      </c>
    </row>
    <row r="101" spans="1:30" ht="16.5" customHeight="1" x14ac:dyDescent="0.25">
      <c r="A101" s="7"/>
      <c r="B101" s="7" t="s">
        <v>373</v>
      </c>
      <c r="C101" s="7"/>
      <c r="D101" s="7"/>
      <c r="E101" s="7"/>
      <c r="F101" s="7"/>
      <c r="G101" s="7"/>
      <c r="H101" s="7"/>
      <c r="I101" s="7"/>
      <c r="J101" s="7"/>
      <c r="K101" s="7"/>
      <c r="L101" s="9"/>
      <c r="M101" s="10"/>
      <c r="N101" s="7"/>
      <c r="O101" s="10"/>
      <c r="P101" s="7"/>
      <c r="Q101" s="10"/>
      <c r="R101" s="7"/>
      <c r="S101" s="10"/>
      <c r="T101" s="7"/>
      <c r="U101" s="10"/>
      <c r="V101" s="7"/>
      <c r="W101" s="10"/>
      <c r="X101" s="7"/>
      <c r="Y101" s="10"/>
      <c r="Z101" s="7"/>
      <c r="AA101" s="10"/>
      <c r="AB101" s="7"/>
      <c r="AC101" s="10"/>
      <c r="AD101" s="7"/>
    </row>
    <row r="102" spans="1:30" ht="16.5" customHeight="1" x14ac:dyDescent="0.25">
      <c r="A102" s="7"/>
      <c r="B102" s="7"/>
      <c r="C102" s="7" t="s">
        <v>367</v>
      </c>
      <c r="D102" s="7"/>
      <c r="E102" s="7"/>
      <c r="F102" s="7"/>
      <c r="G102" s="7"/>
      <c r="H102" s="7"/>
      <c r="I102" s="7"/>
      <c r="J102" s="7"/>
      <c r="K102" s="7"/>
      <c r="L102" s="9" t="s">
        <v>137</v>
      </c>
      <c r="M102" s="119">
        <v>2297.5</v>
      </c>
      <c r="N102" s="123">
        <v>360.2</v>
      </c>
      <c r="O102" s="119">
        <v>2298.1999999999998</v>
      </c>
      <c r="P102" s="123">
        <v>495.5</v>
      </c>
      <c r="Q102" s="119">
        <v>2341.1999999999998</v>
      </c>
      <c r="R102" s="123">
        <v>463.5</v>
      </c>
      <c r="S102" s="119">
        <v>4817.2</v>
      </c>
      <c r="T102" s="123">
        <v>897</v>
      </c>
      <c r="U102" s="119">
        <v>2198.5</v>
      </c>
      <c r="V102" s="123">
        <v>400.7</v>
      </c>
      <c r="W102" s="119">
        <v>3047.6</v>
      </c>
      <c r="X102" s="123">
        <v>704.9</v>
      </c>
      <c r="Y102" s="119">
        <v>3363.1</v>
      </c>
      <c r="Z102" s="115">
        <v>1377.6</v>
      </c>
      <c r="AA102" s="119">
        <v>6079</v>
      </c>
      <c r="AB102" s="115">
        <v>1954</v>
      </c>
      <c r="AC102" s="119">
        <v>2591.8000000000002</v>
      </c>
      <c r="AD102" s="123">
        <v>254</v>
      </c>
    </row>
    <row r="103" spans="1:30" ht="16.5" customHeight="1" x14ac:dyDescent="0.25">
      <c r="A103" s="7"/>
      <c r="B103" s="7"/>
      <c r="C103" s="7" t="s">
        <v>368</v>
      </c>
      <c r="D103" s="7"/>
      <c r="E103" s="7"/>
      <c r="F103" s="7"/>
      <c r="G103" s="7"/>
      <c r="H103" s="7"/>
      <c r="I103" s="7"/>
      <c r="J103" s="7"/>
      <c r="K103" s="7"/>
      <c r="L103" s="9" t="s">
        <v>137</v>
      </c>
      <c r="M103" s="119">
        <v>1486.4</v>
      </c>
      <c r="N103" s="123">
        <v>282.60000000000002</v>
      </c>
      <c r="O103" s="119">
        <v>1514.1</v>
      </c>
      <c r="P103" s="123">
        <v>400.6</v>
      </c>
      <c r="Q103" s="119">
        <v>2582.6999999999998</v>
      </c>
      <c r="R103" s="123">
        <v>435.3</v>
      </c>
      <c r="S103" s="119">
        <v>3239.9</v>
      </c>
      <c r="T103" s="123">
        <v>673.1</v>
      </c>
      <c r="U103" s="119">
        <v>1841.9</v>
      </c>
      <c r="V103" s="123">
        <v>559.6</v>
      </c>
      <c r="W103" s="119">
        <v>2523.8000000000002</v>
      </c>
      <c r="X103" s="123">
        <v>717.3</v>
      </c>
      <c r="Y103" s="112">
        <v>1715.9</v>
      </c>
      <c r="Z103" s="123">
        <v>948.4</v>
      </c>
      <c r="AA103" s="119">
        <v>5015.2</v>
      </c>
      <c r="AB103" s="115">
        <v>1602.3</v>
      </c>
      <c r="AC103" s="119">
        <v>1933.9</v>
      </c>
      <c r="AD103" s="123">
        <v>219.8</v>
      </c>
    </row>
    <row r="104" spans="1:30" ht="16.5" customHeight="1" x14ac:dyDescent="0.25">
      <c r="A104" s="7"/>
      <c r="B104" s="7"/>
      <c r="C104" s="7" t="s">
        <v>369</v>
      </c>
      <c r="D104" s="7"/>
      <c r="E104" s="7"/>
      <c r="F104" s="7"/>
      <c r="G104" s="7"/>
      <c r="H104" s="7"/>
      <c r="I104" s="7"/>
      <c r="J104" s="7"/>
      <c r="K104" s="7"/>
      <c r="L104" s="9" t="s">
        <v>137</v>
      </c>
      <c r="M104" s="118">
        <v>564.5</v>
      </c>
      <c r="N104" s="123">
        <v>252.3</v>
      </c>
      <c r="O104" s="118">
        <v>486.7</v>
      </c>
      <c r="P104" s="123">
        <v>214.6</v>
      </c>
      <c r="Q104" s="118">
        <v>595.1</v>
      </c>
      <c r="R104" s="123">
        <v>219.3</v>
      </c>
      <c r="S104" s="119">
        <v>1065.8</v>
      </c>
      <c r="T104" s="123">
        <v>405.2</v>
      </c>
      <c r="U104" s="118">
        <v>713</v>
      </c>
      <c r="V104" s="123">
        <v>257.10000000000002</v>
      </c>
      <c r="W104" s="107">
        <v>809.5</v>
      </c>
      <c r="X104" s="123">
        <v>423.6</v>
      </c>
      <c r="Y104" s="109">
        <v>274.5</v>
      </c>
      <c r="Z104" s="114" t="s">
        <v>347</v>
      </c>
      <c r="AA104" s="112">
        <v>2431.6</v>
      </c>
      <c r="AB104" s="115">
        <v>1263</v>
      </c>
      <c r="AC104" s="118">
        <v>616</v>
      </c>
      <c r="AD104" s="123">
        <v>113.5</v>
      </c>
    </row>
    <row r="105" spans="1:30" ht="16.5" customHeight="1" x14ac:dyDescent="0.25">
      <c r="A105" s="7"/>
      <c r="B105" s="7"/>
      <c r="C105" s="7" t="s">
        <v>370</v>
      </c>
      <c r="D105" s="7"/>
      <c r="E105" s="7"/>
      <c r="F105" s="7"/>
      <c r="G105" s="7"/>
      <c r="H105" s="7"/>
      <c r="I105" s="7"/>
      <c r="J105" s="7"/>
      <c r="K105" s="7"/>
      <c r="L105" s="9" t="s">
        <v>137</v>
      </c>
      <c r="M105" s="119">
        <v>2526.1999999999998</v>
      </c>
      <c r="N105" s="123">
        <v>519.9</v>
      </c>
      <c r="O105" s="119">
        <v>3082.3</v>
      </c>
      <c r="P105" s="123">
        <v>507.5</v>
      </c>
      <c r="Q105" s="119">
        <v>1942.6</v>
      </c>
      <c r="R105" s="123">
        <v>422.6</v>
      </c>
      <c r="S105" s="119">
        <v>5264.8</v>
      </c>
      <c r="T105" s="123">
        <v>928.7</v>
      </c>
      <c r="U105" s="119">
        <v>2777.8</v>
      </c>
      <c r="V105" s="123">
        <v>468.2</v>
      </c>
      <c r="W105" s="119">
        <v>2381</v>
      </c>
      <c r="X105" s="123">
        <v>653.29999999999995</v>
      </c>
      <c r="Y105" s="119">
        <v>3225.8</v>
      </c>
      <c r="Z105" s="115">
        <v>1074.8</v>
      </c>
      <c r="AA105" s="119">
        <v>4103.3</v>
      </c>
      <c r="AB105" s="115">
        <v>1134</v>
      </c>
      <c r="AC105" s="119">
        <v>2930.3</v>
      </c>
      <c r="AD105" s="123">
        <v>241.2</v>
      </c>
    </row>
    <row r="106" spans="1:30" ht="16.5" customHeight="1" x14ac:dyDescent="0.25">
      <c r="A106" s="7"/>
      <c r="B106" s="7"/>
      <c r="C106" s="7" t="s">
        <v>371</v>
      </c>
      <c r="D106" s="7"/>
      <c r="E106" s="7"/>
      <c r="F106" s="7"/>
      <c r="G106" s="7"/>
      <c r="H106" s="7"/>
      <c r="I106" s="7"/>
      <c r="J106" s="7"/>
      <c r="K106" s="7"/>
      <c r="L106" s="9" t="s">
        <v>137</v>
      </c>
      <c r="M106" s="119">
        <v>5241.7</v>
      </c>
      <c r="N106" s="123">
        <v>698.6</v>
      </c>
      <c r="O106" s="119">
        <v>6331.4</v>
      </c>
      <c r="P106" s="123">
        <v>943.1</v>
      </c>
      <c r="Q106" s="119">
        <v>4424.2</v>
      </c>
      <c r="R106" s="123">
        <v>667.7</v>
      </c>
      <c r="S106" s="119">
        <v>9432</v>
      </c>
      <c r="T106" s="115">
        <v>1164.7</v>
      </c>
      <c r="U106" s="119">
        <v>6016</v>
      </c>
      <c r="V106" s="115">
        <v>1025.9000000000001</v>
      </c>
      <c r="W106" s="119">
        <v>7666.7</v>
      </c>
      <c r="X106" s="123">
        <v>961.7</v>
      </c>
      <c r="Y106" s="119">
        <v>9265.6</v>
      </c>
      <c r="Z106" s="115">
        <v>1870.5</v>
      </c>
      <c r="AA106" s="119">
        <v>8206.7000000000007</v>
      </c>
      <c r="AB106" s="115">
        <v>1994.6</v>
      </c>
      <c r="AC106" s="119">
        <v>5988.6</v>
      </c>
      <c r="AD106" s="123">
        <v>457.8</v>
      </c>
    </row>
    <row r="107" spans="1:30" ht="16.5" customHeight="1" x14ac:dyDescent="0.25">
      <c r="A107" s="7"/>
      <c r="B107" s="7"/>
      <c r="C107" s="7" t="s">
        <v>372</v>
      </c>
      <c r="D107" s="7"/>
      <c r="E107" s="7"/>
      <c r="F107" s="7"/>
      <c r="G107" s="7"/>
      <c r="H107" s="7"/>
      <c r="I107" s="7"/>
      <c r="J107" s="7"/>
      <c r="K107" s="7"/>
      <c r="L107" s="9" t="s">
        <v>137</v>
      </c>
      <c r="M107" s="119">
        <v>2737</v>
      </c>
      <c r="N107" s="123">
        <v>397</v>
      </c>
      <c r="O107" s="119">
        <v>2658.7</v>
      </c>
      <c r="P107" s="123">
        <v>469</v>
      </c>
      <c r="Q107" s="119">
        <v>2043.7</v>
      </c>
      <c r="R107" s="123">
        <v>444.6</v>
      </c>
      <c r="S107" s="119">
        <v>3826.1</v>
      </c>
      <c r="T107" s="123">
        <v>592.4</v>
      </c>
      <c r="U107" s="119">
        <v>2852</v>
      </c>
      <c r="V107" s="123">
        <v>614.9</v>
      </c>
      <c r="W107" s="119">
        <v>3285.7</v>
      </c>
      <c r="X107" s="123">
        <v>792.1</v>
      </c>
      <c r="Y107" s="119">
        <v>2470.8000000000002</v>
      </c>
      <c r="Z107" s="115">
        <v>1099.3</v>
      </c>
      <c r="AA107" s="119">
        <v>4255.3</v>
      </c>
      <c r="AB107" s="115">
        <v>1459.6</v>
      </c>
      <c r="AC107" s="119">
        <v>2703.9</v>
      </c>
      <c r="AD107" s="123">
        <v>180.2</v>
      </c>
    </row>
    <row r="108" spans="1:30" ht="16.5" customHeight="1" x14ac:dyDescent="0.25">
      <c r="A108" s="7" t="s">
        <v>85</v>
      </c>
      <c r="B108" s="7"/>
      <c r="C108" s="7"/>
      <c r="D108" s="7"/>
      <c r="E108" s="7"/>
      <c r="F108" s="7"/>
      <c r="G108" s="7"/>
      <c r="H108" s="7"/>
      <c r="I108" s="7"/>
      <c r="J108" s="7"/>
      <c r="K108" s="7"/>
      <c r="L108" s="9"/>
      <c r="M108" s="10"/>
      <c r="N108" s="7"/>
      <c r="O108" s="10"/>
      <c r="P108" s="7"/>
      <c r="Q108" s="10"/>
      <c r="R108" s="7"/>
      <c r="S108" s="10"/>
      <c r="T108" s="7"/>
      <c r="U108" s="10"/>
      <c r="V108" s="7"/>
      <c r="W108" s="10"/>
      <c r="X108" s="7"/>
      <c r="Y108" s="10"/>
      <c r="Z108" s="7"/>
      <c r="AA108" s="10"/>
      <c r="AB108" s="7"/>
      <c r="AC108" s="10"/>
      <c r="AD108" s="7"/>
    </row>
    <row r="109" spans="1:30" ht="16.5" customHeight="1" x14ac:dyDescent="0.25">
      <c r="A109" s="7"/>
      <c r="B109" s="7" t="s">
        <v>343</v>
      </c>
      <c r="C109" s="7"/>
      <c r="D109" s="7"/>
      <c r="E109" s="7"/>
      <c r="F109" s="7"/>
      <c r="G109" s="7"/>
      <c r="H109" s="7"/>
      <c r="I109" s="7"/>
      <c r="J109" s="7"/>
      <c r="K109" s="7"/>
      <c r="L109" s="9"/>
      <c r="M109" s="10"/>
      <c r="N109" s="7"/>
      <c r="O109" s="10"/>
      <c r="P109" s="7"/>
      <c r="Q109" s="10"/>
      <c r="R109" s="7"/>
      <c r="S109" s="10"/>
      <c r="T109" s="7"/>
      <c r="U109" s="10"/>
      <c r="V109" s="7"/>
      <c r="W109" s="10"/>
      <c r="X109" s="7"/>
      <c r="Y109" s="10"/>
      <c r="Z109" s="7"/>
      <c r="AA109" s="10"/>
      <c r="AB109" s="7"/>
      <c r="AC109" s="10"/>
      <c r="AD109" s="7"/>
    </row>
    <row r="110" spans="1:30" ht="16.5" customHeight="1" x14ac:dyDescent="0.25">
      <c r="A110" s="7"/>
      <c r="B110" s="7"/>
      <c r="C110" s="7" t="s">
        <v>367</v>
      </c>
      <c r="D110" s="7"/>
      <c r="E110" s="7"/>
      <c r="F110" s="7"/>
      <c r="G110" s="7"/>
      <c r="H110" s="7"/>
      <c r="I110" s="7"/>
      <c r="J110" s="7"/>
      <c r="K110" s="7"/>
      <c r="L110" s="9" t="s">
        <v>147</v>
      </c>
      <c r="M110" s="117">
        <v>68.599999999999994</v>
      </c>
      <c r="N110" s="121">
        <v>9.5</v>
      </c>
      <c r="O110" s="117">
        <v>51.1</v>
      </c>
      <c r="P110" s="121">
        <v>9.1999999999999993</v>
      </c>
      <c r="Q110" s="117">
        <v>49.2</v>
      </c>
      <c r="R110" s="121">
        <v>9.6</v>
      </c>
      <c r="S110" s="117">
        <v>41.9</v>
      </c>
      <c r="T110" s="121">
        <v>6.4</v>
      </c>
      <c r="U110" s="117">
        <v>14.5</v>
      </c>
      <c r="V110" s="121">
        <v>3.2</v>
      </c>
      <c r="W110" s="111">
        <v>5</v>
      </c>
      <c r="X110" s="121">
        <v>1.5</v>
      </c>
      <c r="Y110" s="111">
        <v>4.0999999999999996</v>
      </c>
      <c r="Z110" s="121">
        <v>1.6</v>
      </c>
      <c r="AA110" s="111">
        <v>5.5</v>
      </c>
      <c r="AB110" s="121">
        <v>0.9</v>
      </c>
      <c r="AC110" s="118">
        <v>239.7</v>
      </c>
      <c r="AD110" s="122">
        <v>14.6</v>
      </c>
    </row>
    <row r="111" spans="1:30" ht="16.5" customHeight="1" x14ac:dyDescent="0.25">
      <c r="A111" s="7"/>
      <c r="B111" s="7"/>
      <c r="C111" s="7" t="s">
        <v>368</v>
      </c>
      <c r="D111" s="7"/>
      <c r="E111" s="7"/>
      <c r="F111" s="7"/>
      <c r="G111" s="7"/>
      <c r="H111" s="7"/>
      <c r="I111" s="7"/>
      <c r="J111" s="7"/>
      <c r="K111" s="7"/>
      <c r="L111" s="9" t="s">
        <v>147</v>
      </c>
      <c r="M111" s="117">
        <v>45.8</v>
      </c>
      <c r="N111" s="121">
        <v>8.9</v>
      </c>
      <c r="O111" s="117">
        <v>34.700000000000003</v>
      </c>
      <c r="P111" s="121">
        <v>9.5</v>
      </c>
      <c r="Q111" s="117">
        <v>35.700000000000003</v>
      </c>
      <c r="R111" s="121">
        <v>4.5</v>
      </c>
      <c r="S111" s="117">
        <v>33.200000000000003</v>
      </c>
      <c r="T111" s="121">
        <v>5.9</v>
      </c>
      <c r="U111" s="117">
        <v>11.3</v>
      </c>
      <c r="V111" s="121">
        <v>2.7</v>
      </c>
      <c r="W111" s="111">
        <v>4.2</v>
      </c>
      <c r="X111" s="121">
        <v>1.3</v>
      </c>
      <c r="Y111" s="111">
        <v>3.5</v>
      </c>
      <c r="Z111" s="121">
        <v>1.3</v>
      </c>
      <c r="AA111" s="111">
        <v>2.5</v>
      </c>
      <c r="AB111" s="121">
        <v>0.9</v>
      </c>
      <c r="AC111" s="118">
        <v>171</v>
      </c>
      <c r="AD111" s="122">
        <v>14.1</v>
      </c>
    </row>
    <row r="112" spans="1:30" ht="16.5" customHeight="1" x14ac:dyDescent="0.25">
      <c r="A112" s="7"/>
      <c r="B112" s="7"/>
      <c r="C112" s="7" t="s">
        <v>369</v>
      </c>
      <c r="D112" s="7"/>
      <c r="E112" s="7"/>
      <c r="F112" s="7"/>
      <c r="G112" s="7"/>
      <c r="H112" s="7"/>
      <c r="I112" s="7"/>
      <c r="J112" s="7"/>
      <c r="K112" s="7"/>
      <c r="L112" s="9" t="s">
        <v>147</v>
      </c>
      <c r="M112" s="117">
        <v>19.7</v>
      </c>
      <c r="N112" s="121">
        <v>5.8</v>
      </c>
      <c r="O112" s="117">
        <v>11.7</v>
      </c>
      <c r="P112" s="121">
        <v>4.0999999999999996</v>
      </c>
      <c r="Q112" s="117">
        <v>11.1</v>
      </c>
      <c r="R112" s="121">
        <v>3.7</v>
      </c>
      <c r="S112" s="111">
        <v>8.9</v>
      </c>
      <c r="T112" s="121">
        <v>3.3</v>
      </c>
      <c r="U112" s="111">
        <v>2.6</v>
      </c>
      <c r="V112" s="121">
        <v>1.3</v>
      </c>
      <c r="W112" s="110">
        <v>1.7</v>
      </c>
      <c r="X112" s="121">
        <v>1</v>
      </c>
      <c r="Y112" s="110">
        <v>0.5</v>
      </c>
      <c r="Z112" s="121">
        <v>0.4</v>
      </c>
      <c r="AA112" s="111">
        <v>1</v>
      </c>
      <c r="AB112" s="121">
        <v>0.5</v>
      </c>
      <c r="AC112" s="117">
        <v>57.2</v>
      </c>
      <c r="AD112" s="121">
        <v>8.1</v>
      </c>
    </row>
    <row r="113" spans="1:30" ht="16.5" customHeight="1" x14ac:dyDescent="0.25">
      <c r="A113" s="7"/>
      <c r="B113" s="7"/>
      <c r="C113" s="7" t="s">
        <v>370</v>
      </c>
      <c r="D113" s="7"/>
      <c r="E113" s="7"/>
      <c r="F113" s="7"/>
      <c r="G113" s="7"/>
      <c r="H113" s="7"/>
      <c r="I113" s="7"/>
      <c r="J113" s="7"/>
      <c r="K113" s="7"/>
      <c r="L113" s="9" t="s">
        <v>147</v>
      </c>
      <c r="M113" s="117">
        <v>68.3</v>
      </c>
      <c r="N113" s="122">
        <v>12.7</v>
      </c>
      <c r="O113" s="117">
        <v>73.7</v>
      </c>
      <c r="P113" s="121">
        <v>9.6999999999999993</v>
      </c>
      <c r="Q113" s="117">
        <v>42.8</v>
      </c>
      <c r="R113" s="121">
        <v>7.8</v>
      </c>
      <c r="S113" s="117">
        <v>59.7</v>
      </c>
      <c r="T113" s="121">
        <v>7.8</v>
      </c>
      <c r="U113" s="117">
        <v>20.8</v>
      </c>
      <c r="V113" s="121">
        <v>4.0999999999999996</v>
      </c>
      <c r="W113" s="111">
        <v>4.7</v>
      </c>
      <c r="X113" s="121">
        <v>1.5</v>
      </c>
      <c r="Y113" s="111">
        <v>3.6</v>
      </c>
      <c r="Z113" s="121">
        <v>1.2</v>
      </c>
      <c r="AA113" s="111">
        <v>2.5</v>
      </c>
      <c r="AB113" s="121">
        <v>0.9</v>
      </c>
      <c r="AC113" s="118">
        <v>276.2</v>
      </c>
      <c r="AD113" s="122">
        <v>17.899999999999999</v>
      </c>
    </row>
    <row r="114" spans="1:30" ht="16.5" customHeight="1" x14ac:dyDescent="0.25">
      <c r="A114" s="7"/>
      <c r="B114" s="7"/>
      <c r="C114" s="7" t="s">
        <v>371</v>
      </c>
      <c r="D114" s="7"/>
      <c r="E114" s="7"/>
      <c r="F114" s="7"/>
      <c r="G114" s="7"/>
      <c r="H114" s="7"/>
      <c r="I114" s="7"/>
      <c r="J114" s="7"/>
      <c r="K114" s="7"/>
      <c r="L114" s="9" t="s">
        <v>147</v>
      </c>
      <c r="M114" s="118">
        <v>169.3</v>
      </c>
      <c r="N114" s="122">
        <v>16.899999999999999</v>
      </c>
      <c r="O114" s="118">
        <v>142.30000000000001</v>
      </c>
      <c r="P114" s="122">
        <v>12.6</v>
      </c>
      <c r="Q114" s="117">
        <v>82.6</v>
      </c>
      <c r="R114" s="121">
        <v>9.6</v>
      </c>
      <c r="S114" s="117">
        <v>88.2</v>
      </c>
      <c r="T114" s="121">
        <v>9.5</v>
      </c>
      <c r="U114" s="117">
        <v>42.9</v>
      </c>
      <c r="V114" s="121">
        <v>4.8</v>
      </c>
      <c r="W114" s="117">
        <v>14.1</v>
      </c>
      <c r="X114" s="121">
        <v>2.1</v>
      </c>
      <c r="Y114" s="117">
        <v>10.4</v>
      </c>
      <c r="Z114" s="121">
        <v>2.2999999999999998</v>
      </c>
      <c r="AA114" s="111">
        <v>6</v>
      </c>
      <c r="AB114" s="121">
        <v>1.2</v>
      </c>
      <c r="AC114" s="118">
        <v>555.9</v>
      </c>
      <c r="AD114" s="122">
        <v>21.8</v>
      </c>
    </row>
    <row r="115" spans="1:30" ht="16.5" customHeight="1" x14ac:dyDescent="0.25">
      <c r="A115" s="7"/>
      <c r="B115" s="7"/>
      <c r="C115" s="7" t="s">
        <v>372</v>
      </c>
      <c r="D115" s="7"/>
      <c r="E115" s="7"/>
      <c r="F115" s="7"/>
      <c r="G115" s="7"/>
      <c r="H115" s="7"/>
      <c r="I115" s="7"/>
      <c r="J115" s="7"/>
      <c r="K115" s="7"/>
      <c r="L115" s="9" t="s">
        <v>147</v>
      </c>
      <c r="M115" s="117">
        <v>67</v>
      </c>
      <c r="N115" s="121">
        <v>8.9</v>
      </c>
      <c r="O115" s="117">
        <v>66.400000000000006</v>
      </c>
      <c r="P115" s="121">
        <v>7.2</v>
      </c>
      <c r="Q115" s="117">
        <v>54.3</v>
      </c>
      <c r="R115" s="121">
        <v>8</v>
      </c>
      <c r="S115" s="117">
        <v>31.1</v>
      </c>
      <c r="T115" s="121">
        <v>4</v>
      </c>
      <c r="U115" s="117">
        <v>17.7</v>
      </c>
      <c r="V115" s="121">
        <v>4.3</v>
      </c>
      <c r="W115" s="111">
        <v>6.5</v>
      </c>
      <c r="X115" s="121">
        <v>1.4</v>
      </c>
      <c r="Y115" s="111">
        <v>3.6</v>
      </c>
      <c r="Z115" s="121">
        <v>1.6</v>
      </c>
      <c r="AA115" s="111">
        <v>2.2999999999999998</v>
      </c>
      <c r="AB115" s="121">
        <v>0.8</v>
      </c>
      <c r="AC115" s="118">
        <v>248.8</v>
      </c>
      <c r="AD115" s="122">
        <v>14.6</v>
      </c>
    </row>
    <row r="116" spans="1:30" ht="16.5" customHeight="1" x14ac:dyDescent="0.25">
      <c r="A116" s="7"/>
      <c r="B116" s="7" t="s">
        <v>373</v>
      </c>
      <c r="C116" s="7"/>
      <c r="D116" s="7"/>
      <c r="E116" s="7"/>
      <c r="F116" s="7"/>
      <c r="G116" s="7"/>
      <c r="H116" s="7"/>
      <c r="I116" s="7"/>
      <c r="J116" s="7"/>
      <c r="K116" s="7"/>
      <c r="L116" s="9"/>
      <c r="M116" s="10"/>
      <c r="N116" s="7"/>
      <c r="O116" s="10"/>
      <c r="P116" s="7"/>
      <c r="Q116" s="10"/>
      <c r="R116" s="7"/>
      <c r="S116" s="10"/>
      <c r="T116" s="7"/>
      <c r="U116" s="10"/>
      <c r="V116" s="7"/>
      <c r="W116" s="10"/>
      <c r="X116" s="7"/>
      <c r="Y116" s="10"/>
      <c r="Z116" s="7"/>
      <c r="AA116" s="10"/>
      <c r="AB116" s="7"/>
      <c r="AC116" s="10"/>
      <c r="AD116" s="7"/>
    </row>
    <row r="117" spans="1:30" ht="16.5" customHeight="1" x14ac:dyDescent="0.25">
      <c r="A117" s="7"/>
      <c r="B117" s="7"/>
      <c r="C117" s="7" t="s">
        <v>367</v>
      </c>
      <c r="D117" s="7"/>
      <c r="E117" s="7"/>
      <c r="F117" s="7"/>
      <c r="G117" s="7"/>
      <c r="H117" s="7"/>
      <c r="I117" s="7"/>
      <c r="J117" s="7"/>
      <c r="K117" s="7"/>
      <c r="L117" s="9" t="s">
        <v>137</v>
      </c>
      <c r="M117" s="119">
        <v>2439.9</v>
      </c>
      <c r="N117" s="123">
        <v>339.5</v>
      </c>
      <c r="O117" s="119">
        <v>2334.1</v>
      </c>
      <c r="P117" s="123">
        <v>420.9</v>
      </c>
      <c r="Q117" s="119">
        <v>2708.5</v>
      </c>
      <c r="R117" s="123">
        <v>530.9</v>
      </c>
      <c r="S117" s="119">
        <v>4374.2</v>
      </c>
      <c r="T117" s="123">
        <v>668.7</v>
      </c>
      <c r="U117" s="119">
        <v>2129.8000000000002</v>
      </c>
      <c r="V117" s="123">
        <v>471.7</v>
      </c>
      <c r="W117" s="119">
        <v>2367.4</v>
      </c>
      <c r="X117" s="123">
        <v>723.9</v>
      </c>
      <c r="Y117" s="119">
        <v>2843.3</v>
      </c>
      <c r="Z117" s="115">
        <v>1109</v>
      </c>
      <c r="AA117" s="119">
        <v>7948</v>
      </c>
      <c r="AB117" s="115">
        <v>1339.7</v>
      </c>
      <c r="AC117" s="119">
        <v>2699.1</v>
      </c>
      <c r="AD117" s="123">
        <v>164</v>
      </c>
    </row>
    <row r="118" spans="1:30" ht="16.5" customHeight="1" x14ac:dyDescent="0.25">
      <c r="A118" s="7"/>
      <c r="B118" s="7"/>
      <c r="C118" s="7" t="s">
        <v>368</v>
      </c>
      <c r="D118" s="7"/>
      <c r="E118" s="7"/>
      <c r="F118" s="7"/>
      <c r="G118" s="7"/>
      <c r="H118" s="7"/>
      <c r="I118" s="7"/>
      <c r="J118" s="7"/>
      <c r="K118" s="7"/>
      <c r="L118" s="9" t="s">
        <v>137</v>
      </c>
      <c r="M118" s="119">
        <v>1629</v>
      </c>
      <c r="N118" s="123">
        <v>316.10000000000002</v>
      </c>
      <c r="O118" s="119">
        <v>1585</v>
      </c>
      <c r="P118" s="123">
        <v>434.9</v>
      </c>
      <c r="Q118" s="119">
        <v>1965.3</v>
      </c>
      <c r="R118" s="123">
        <v>250.4</v>
      </c>
      <c r="S118" s="119">
        <v>3465.9</v>
      </c>
      <c r="T118" s="123">
        <v>611.4</v>
      </c>
      <c r="U118" s="119">
        <v>1659.8</v>
      </c>
      <c r="V118" s="123">
        <v>396.9</v>
      </c>
      <c r="W118" s="119">
        <v>1988.6</v>
      </c>
      <c r="X118" s="123">
        <v>619.70000000000005</v>
      </c>
      <c r="Y118" s="119">
        <v>2427.1999999999998</v>
      </c>
      <c r="Z118" s="123">
        <v>875.3</v>
      </c>
      <c r="AA118" s="119">
        <v>3612.7</v>
      </c>
      <c r="AB118" s="115">
        <v>1310</v>
      </c>
      <c r="AC118" s="119">
        <v>1925.5</v>
      </c>
      <c r="AD118" s="123">
        <v>158.5</v>
      </c>
    </row>
    <row r="119" spans="1:30" ht="16.5" customHeight="1" x14ac:dyDescent="0.25">
      <c r="A119" s="7"/>
      <c r="B119" s="7"/>
      <c r="C119" s="7" t="s">
        <v>369</v>
      </c>
      <c r="D119" s="7"/>
      <c r="E119" s="7"/>
      <c r="F119" s="7"/>
      <c r="G119" s="7"/>
      <c r="H119" s="7"/>
      <c r="I119" s="7"/>
      <c r="J119" s="7"/>
      <c r="K119" s="7"/>
      <c r="L119" s="9" t="s">
        <v>137</v>
      </c>
      <c r="M119" s="118">
        <v>700.7</v>
      </c>
      <c r="N119" s="123">
        <v>206</v>
      </c>
      <c r="O119" s="118">
        <v>534.4</v>
      </c>
      <c r="P119" s="123">
        <v>187.5</v>
      </c>
      <c r="Q119" s="118">
        <v>611.1</v>
      </c>
      <c r="R119" s="123">
        <v>201.2</v>
      </c>
      <c r="S119" s="118">
        <v>929.1</v>
      </c>
      <c r="T119" s="123">
        <v>340.5</v>
      </c>
      <c r="U119" s="118">
        <v>381.9</v>
      </c>
      <c r="V119" s="123">
        <v>185.6</v>
      </c>
      <c r="W119" s="107">
        <v>804.9</v>
      </c>
      <c r="X119" s="123">
        <v>467</v>
      </c>
      <c r="Y119" s="107">
        <v>346.7</v>
      </c>
      <c r="Z119" s="123">
        <v>301.10000000000002</v>
      </c>
      <c r="AA119" s="119">
        <v>1445.1</v>
      </c>
      <c r="AB119" s="123">
        <v>685.4</v>
      </c>
      <c r="AC119" s="118">
        <v>644.1</v>
      </c>
      <c r="AD119" s="122">
        <v>90.9</v>
      </c>
    </row>
    <row r="120" spans="1:30" ht="16.5" customHeight="1" x14ac:dyDescent="0.25">
      <c r="A120" s="7"/>
      <c r="B120" s="7"/>
      <c r="C120" s="7" t="s">
        <v>370</v>
      </c>
      <c r="D120" s="7"/>
      <c r="E120" s="7"/>
      <c r="F120" s="7"/>
      <c r="G120" s="7"/>
      <c r="H120" s="7"/>
      <c r="I120" s="7"/>
      <c r="J120" s="7"/>
      <c r="K120" s="7"/>
      <c r="L120" s="9" t="s">
        <v>137</v>
      </c>
      <c r="M120" s="119">
        <v>2429.1999999999998</v>
      </c>
      <c r="N120" s="123">
        <v>452.3</v>
      </c>
      <c r="O120" s="119">
        <v>3366.4</v>
      </c>
      <c r="P120" s="123">
        <v>442.1</v>
      </c>
      <c r="Q120" s="119">
        <v>2356.1999999999998</v>
      </c>
      <c r="R120" s="123">
        <v>429.5</v>
      </c>
      <c r="S120" s="119">
        <v>6232.4</v>
      </c>
      <c r="T120" s="123">
        <v>818.4</v>
      </c>
      <c r="U120" s="119">
        <v>3055.2</v>
      </c>
      <c r="V120" s="123">
        <v>598.79999999999995</v>
      </c>
      <c r="W120" s="119">
        <v>2225.4</v>
      </c>
      <c r="X120" s="123">
        <v>697.9</v>
      </c>
      <c r="Y120" s="119">
        <v>2496.5</v>
      </c>
      <c r="Z120" s="123">
        <v>822.1</v>
      </c>
      <c r="AA120" s="119">
        <v>3612.7</v>
      </c>
      <c r="AB120" s="115">
        <v>1232.0999999999999</v>
      </c>
      <c r="AC120" s="119">
        <v>3110.1</v>
      </c>
      <c r="AD120" s="123">
        <v>201.2</v>
      </c>
    </row>
    <row r="121" spans="1:30" ht="16.5" customHeight="1" x14ac:dyDescent="0.25">
      <c r="A121" s="7"/>
      <c r="B121" s="7"/>
      <c r="C121" s="7" t="s">
        <v>371</v>
      </c>
      <c r="D121" s="7"/>
      <c r="E121" s="7"/>
      <c r="F121" s="7"/>
      <c r="G121" s="7"/>
      <c r="H121" s="7"/>
      <c r="I121" s="7"/>
      <c r="J121" s="7"/>
      <c r="K121" s="7"/>
      <c r="L121" s="9" t="s">
        <v>137</v>
      </c>
      <c r="M121" s="119">
        <v>6021.5</v>
      </c>
      <c r="N121" s="123">
        <v>601.9</v>
      </c>
      <c r="O121" s="119">
        <v>6499.8</v>
      </c>
      <c r="P121" s="123">
        <v>573.29999999999995</v>
      </c>
      <c r="Q121" s="119">
        <v>4547.2</v>
      </c>
      <c r="R121" s="123">
        <v>525.79999999999995</v>
      </c>
      <c r="S121" s="119">
        <v>9207.6</v>
      </c>
      <c r="T121" s="123">
        <v>992.6</v>
      </c>
      <c r="U121" s="119">
        <v>6301.4</v>
      </c>
      <c r="V121" s="123">
        <v>704</v>
      </c>
      <c r="W121" s="119">
        <v>6676.1</v>
      </c>
      <c r="X121" s="123">
        <v>994.5</v>
      </c>
      <c r="Y121" s="119">
        <v>7212.2</v>
      </c>
      <c r="Z121" s="115">
        <v>1569.1</v>
      </c>
      <c r="AA121" s="119">
        <v>8670.5</v>
      </c>
      <c r="AB121" s="115">
        <v>1801.4</v>
      </c>
      <c r="AC121" s="119">
        <v>6259.6</v>
      </c>
      <c r="AD121" s="123">
        <v>245.4</v>
      </c>
    </row>
    <row r="122" spans="1:30" ht="16.5" customHeight="1" x14ac:dyDescent="0.25">
      <c r="A122" s="7"/>
      <c r="B122" s="7"/>
      <c r="C122" s="7" t="s">
        <v>372</v>
      </c>
      <c r="D122" s="7"/>
      <c r="E122" s="7"/>
      <c r="F122" s="7"/>
      <c r="G122" s="7"/>
      <c r="H122" s="7"/>
      <c r="I122" s="7"/>
      <c r="J122" s="7"/>
      <c r="K122" s="7"/>
      <c r="L122" s="9" t="s">
        <v>137</v>
      </c>
      <c r="M122" s="119">
        <v>2383</v>
      </c>
      <c r="N122" s="123">
        <v>317.60000000000002</v>
      </c>
      <c r="O122" s="119">
        <v>3032.9</v>
      </c>
      <c r="P122" s="123">
        <v>327</v>
      </c>
      <c r="Q122" s="119">
        <v>2989.3</v>
      </c>
      <c r="R122" s="123">
        <v>439.4</v>
      </c>
      <c r="S122" s="119">
        <v>3246.7</v>
      </c>
      <c r="T122" s="123">
        <v>420</v>
      </c>
      <c r="U122" s="119">
        <v>2599.9</v>
      </c>
      <c r="V122" s="123">
        <v>626.79999999999995</v>
      </c>
      <c r="W122" s="119">
        <v>3077.7</v>
      </c>
      <c r="X122" s="123">
        <v>645.4</v>
      </c>
      <c r="Y122" s="119">
        <v>2496.5</v>
      </c>
      <c r="Z122" s="115">
        <v>1086.3</v>
      </c>
      <c r="AA122" s="119">
        <v>3323.7</v>
      </c>
      <c r="AB122" s="115">
        <v>1172.5999999999999</v>
      </c>
      <c r="AC122" s="119">
        <v>2801.6</v>
      </c>
      <c r="AD122" s="123">
        <v>164.7</v>
      </c>
    </row>
    <row r="123" spans="1:30" ht="16.5" customHeight="1" x14ac:dyDescent="0.25">
      <c r="A123" s="7" t="s">
        <v>277</v>
      </c>
      <c r="B123" s="7"/>
      <c r="C123" s="7"/>
      <c r="D123" s="7"/>
      <c r="E123" s="7"/>
      <c r="F123" s="7"/>
      <c r="G123" s="7"/>
      <c r="H123" s="7"/>
      <c r="I123" s="7"/>
      <c r="J123" s="7"/>
      <c r="K123" s="7"/>
      <c r="L123" s="9"/>
      <c r="M123" s="10"/>
      <c r="N123" s="7"/>
      <c r="O123" s="10"/>
      <c r="P123" s="7"/>
      <c r="Q123" s="10"/>
      <c r="R123" s="7"/>
      <c r="S123" s="10"/>
      <c r="T123" s="7"/>
      <c r="U123" s="10"/>
      <c r="V123" s="7"/>
      <c r="W123" s="10"/>
      <c r="X123" s="7"/>
      <c r="Y123" s="10"/>
      <c r="Z123" s="7"/>
      <c r="AA123" s="10"/>
      <c r="AB123" s="7"/>
      <c r="AC123" s="10"/>
      <c r="AD123" s="7"/>
    </row>
    <row r="124" spans="1:30" ht="16.5" customHeight="1" x14ac:dyDescent="0.25">
      <c r="A124" s="7"/>
      <c r="B124" s="7" t="s">
        <v>343</v>
      </c>
      <c r="C124" s="7"/>
      <c r="D124" s="7"/>
      <c r="E124" s="7"/>
      <c r="F124" s="7"/>
      <c r="G124" s="7"/>
      <c r="H124" s="7"/>
      <c r="I124" s="7"/>
      <c r="J124" s="7"/>
      <c r="K124" s="7"/>
      <c r="L124" s="9"/>
      <c r="M124" s="10"/>
      <c r="N124" s="7"/>
      <c r="O124" s="10"/>
      <c r="P124" s="7"/>
      <c r="Q124" s="10"/>
      <c r="R124" s="7"/>
      <c r="S124" s="10"/>
      <c r="T124" s="7"/>
      <c r="U124" s="10"/>
      <c r="V124" s="7"/>
      <c r="W124" s="10"/>
      <c r="X124" s="7"/>
      <c r="Y124" s="10"/>
      <c r="Z124" s="7"/>
      <c r="AA124" s="10"/>
      <c r="AB124" s="7"/>
      <c r="AC124" s="10"/>
      <c r="AD124" s="7"/>
    </row>
    <row r="125" spans="1:30" ht="16.5" customHeight="1" x14ac:dyDescent="0.25">
      <c r="A125" s="7"/>
      <c r="B125" s="7"/>
      <c r="C125" s="7" t="s">
        <v>367</v>
      </c>
      <c r="D125" s="7"/>
      <c r="E125" s="7"/>
      <c r="F125" s="7"/>
      <c r="G125" s="7"/>
      <c r="H125" s="7"/>
      <c r="I125" s="7"/>
      <c r="J125" s="7"/>
      <c r="K125" s="7"/>
      <c r="L125" s="9" t="s">
        <v>147</v>
      </c>
      <c r="M125" s="117">
        <v>78.599999999999994</v>
      </c>
      <c r="N125" s="122">
        <v>10</v>
      </c>
      <c r="O125" s="117">
        <v>49.8</v>
      </c>
      <c r="P125" s="122">
        <v>11.7</v>
      </c>
      <c r="Q125" s="117">
        <v>52.8</v>
      </c>
      <c r="R125" s="121">
        <v>8.8000000000000007</v>
      </c>
      <c r="S125" s="117">
        <v>40.799999999999997</v>
      </c>
      <c r="T125" s="121">
        <v>5.8</v>
      </c>
      <c r="U125" s="117">
        <v>15.6</v>
      </c>
      <c r="V125" s="121">
        <v>3.2</v>
      </c>
      <c r="W125" s="111">
        <v>5.8</v>
      </c>
      <c r="X125" s="121">
        <v>1.5</v>
      </c>
      <c r="Y125" s="111">
        <v>2.4</v>
      </c>
      <c r="Z125" s="121">
        <v>1.2</v>
      </c>
      <c r="AA125" s="111">
        <v>4</v>
      </c>
      <c r="AB125" s="121">
        <v>0.9</v>
      </c>
      <c r="AC125" s="118">
        <v>249.8</v>
      </c>
      <c r="AD125" s="122">
        <v>17.100000000000001</v>
      </c>
    </row>
    <row r="126" spans="1:30" ht="16.5" customHeight="1" x14ac:dyDescent="0.25">
      <c r="A126" s="7"/>
      <c r="B126" s="7"/>
      <c r="C126" s="7" t="s">
        <v>368</v>
      </c>
      <c r="D126" s="7"/>
      <c r="E126" s="7"/>
      <c r="F126" s="7"/>
      <c r="G126" s="7"/>
      <c r="H126" s="7"/>
      <c r="I126" s="7"/>
      <c r="J126" s="7"/>
      <c r="K126" s="7"/>
      <c r="L126" s="9" t="s">
        <v>147</v>
      </c>
      <c r="M126" s="117">
        <v>52.9</v>
      </c>
      <c r="N126" s="122">
        <v>10.7</v>
      </c>
      <c r="O126" s="117">
        <v>37.4</v>
      </c>
      <c r="P126" s="121">
        <v>7.9</v>
      </c>
      <c r="Q126" s="117">
        <v>48.2</v>
      </c>
      <c r="R126" s="121">
        <v>8</v>
      </c>
      <c r="S126" s="117">
        <v>31.4</v>
      </c>
      <c r="T126" s="121">
        <v>6</v>
      </c>
      <c r="U126" s="117">
        <v>13.6</v>
      </c>
      <c r="V126" s="121">
        <v>4.0999999999999996</v>
      </c>
      <c r="W126" s="111">
        <v>5.2</v>
      </c>
      <c r="X126" s="121">
        <v>1.2</v>
      </c>
      <c r="Y126" s="111">
        <v>4.7</v>
      </c>
      <c r="Z126" s="121">
        <v>1.5</v>
      </c>
      <c r="AA126" s="111">
        <v>3.2</v>
      </c>
      <c r="AB126" s="121">
        <v>1.1000000000000001</v>
      </c>
      <c r="AC126" s="118">
        <v>196.6</v>
      </c>
      <c r="AD126" s="122">
        <v>16.600000000000001</v>
      </c>
    </row>
    <row r="127" spans="1:30" ht="16.5" customHeight="1" x14ac:dyDescent="0.25">
      <c r="A127" s="7"/>
      <c r="B127" s="7"/>
      <c r="C127" s="7" t="s">
        <v>369</v>
      </c>
      <c r="D127" s="7"/>
      <c r="E127" s="7"/>
      <c r="F127" s="7"/>
      <c r="G127" s="7"/>
      <c r="H127" s="7"/>
      <c r="I127" s="7"/>
      <c r="J127" s="7"/>
      <c r="K127" s="7"/>
      <c r="L127" s="9" t="s">
        <v>147</v>
      </c>
      <c r="M127" s="117">
        <v>23.1</v>
      </c>
      <c r="N127" s="121">
        <v>8.5</v>
      </c>
      <c r="O127" s="117">
        <v>12.1</v>
      </c>
      <c r="P127" s="121">
        <v>4.3</v>
      </c>
      <c r="Q127" s="110">
        <v>9.8000000000000007</v>
      </c>
      <c r="R127" s="121">
        <v>4.8</v>
      </c>
      <c r="S127" s="111">
        <v>7.9</v>
      </c>
      <c r="T127" s="121">
        <v>2.8</v>
      </c>
      <c r="U127" s="111">
        <v>3.8</v>
      </c>
      <c r="V127" s="121">
        <v>1.8</v>
      </c>
      <c r="W127" s="111">
        <v>3</v>
      </c>
      <c r="X127" s="121">
        <v>1.2</v>
      </c>
      <c r="Y127" s="108">
        <v>0.4</v>
      </c>
      <c r="Z127" s="121">
        <v>0.6</v>
      </c>
      <c r="AA127" s="110">
        <v>0.9</v>
      </c>
      <c r="AB127" s="121">
        <v>0.5</v>
      </c>
      <c r="AC127" s="117">
        <v>60.9</v>
      </c>
      <c r="AD127" s="122">
        <v>10.9</v>
      </c>
    </row>
    <row r="128" spans="1:30" ht="16.5" customHeight="1" x14ac:dyDescent="0.25">
      <c r="A128" s="7"/>
      <c r="B128" s="7"/>
      <c r="C128" s="7" t="s">
        <v>370</v>
      </c>
      <c r="D128" s="7"/>
      <c r="E128" s="7"/>
      <c r="F128" s="7"/>
      <c r="G128" s="7"/>
      <c r="H128" s="7"/>
      <c r="I128" s="7"/>
      <c r="J128" s="7"/>
      <c r="K128" s="7"/>
      <c r="L128" s="9" t="s">
        <v>147</v>
      </c>
      <c r="M128" s="117">
        <v>87.8</v>
      </c>
      <c r="N128" s="122">
        <v>13.4</v>
      </c>
      <c r="O128" s="117">
        <v>82.4</v>
      </c>
      <c r="P128" s="122">
        <v>10.8</v>
      </c>
      <c r="Q128" s="117">
        <v>52</v>
      </c>
      <c r="R128" s="121">
        <v>8.1999999999999993</v>
      </c>
      <c r="S128" s="117">
        <v>50.2</v>
      </c>
      <c r="T128" s="121">
        <v>7.6</v>
      </c>
      <c r="U128" s="117">
        <v>20.8</v>
      </c>
      <c r="V128" s="121">
        <v>4.5999999999999996</v>
      </c>
      <c r="W128" s="111">
        <v>3.9</v>
      </c>
      <c r="X128" s="121">
        <v>1.3</v>
      </c>
      <c r="Y128" s="111">
        <v>5.9</v>
      </c>
      <c r="Z128" s="121">
        <v>1.7</v>
      </c>
      <c r="AA128" s="111">
        <v>3.9</v>
      </c>
      <c r="AB128" s="121">
        <v>1.1000000000000001</v>
      </c>
      <c r="AC128" s="118">
        <v>307.10000000000002</v>
      </c>
      <c r="AD128" s="122">
        <v>22.3</v>
      </c>
    </row>
    <row r="129" spans="1:30" ht="16.5" customHeight="1" x14ac:dyDescent="0.25">
      <c r="A129" s="7"/>
      <c r="B129" s="7"/>
      <c r="C129" s="7" t="s">
        <v>371</v>
      </c>
      <c r="D129" s="7"/>
      <c r="E129" s="7"/>
      <c r="F129" s="7"/>
      <c r="G129" s="7"/>
      <c r="H129" s="7"/>
      <c r="I129" s="7"/>
      <c r="J129" s="7"/>
      <c r="K129" s="7"/>
      <c r="L129" s="9" t="s">
        <v>147</v>
      </c>
      <c r="M129" s="118">
        <v>199.9</v>
      </c>
      <c r="N129" s="122">
        <v>21.5</v>
      </c>
      <c r="O129" s="118">
        <v>161.5</v>
      </c>
      <c r="P129" s="122">
        <v>19.899999999999999</v>
      </c>
      <c r="Q129" s="118">
        <v>102.9</v>
      </c>
      <c r="R129" s="122">
        <v>10.1</v>
      </c>
      <c r="S129" s="117">
        <v>92.2</v>
      </c>
      <c r="T129" s="121">
        <v>9</v>
      </c>
      <c r="U129" s="117">
        <v>58.8</v>
      </c>
      <c r="V129" s="121">
        <v>6.3</v>
      </c>
      <c r="W129" s="117">
        <v>15.3</v>
      </c>
      <c r="X129" s="121">
        <v>2.7</v>
      </c>
      <c r="Y129" s="117">
        <v>12.6</v>
      </c>
      <c r="Z129" s="121">
        <v>2.2000000000000002</v>
      </c>
      <c r="AA129" s="111">
        <v>6.8</v>
      </c>
      <c r="AB129" s="121">
        <v>1.7</v>
      </c>
      <c r="AC129" s="118">
        <v>649.9</v>
      </c>
      <c r="AD129" s="122">
        <v>34.4</v>
      </c>
    </row>
    <row r="130" spans="1:30" ht="16.5" customHeight="1" x14ac:dyDescent="0.25">
      <c r="A130" s="7"/>
      <c r="B130" s="7"/>
      <c r="C130" s="7" t="s">
        <v>372</v>
      </c>
      <c r="D130" s="7"/>
      <c r="E130" s="7"/>
      <c r="F130" s="7"/>
      <c r="G130" s="7"/>
      <c r="H130" s="7"/>
      <c r="I130" s="7"/>
      <c r="J130" s="7"/>
      <c r="K130" s="7"/>
      <c r="L130" s="9" t="s">
        <v>147</v>
      </c>
      <c r="M130" s="117">
        <v>75.900000000000006</v>
      </c>
      <c r="N130" s="122">
        <v>10.7</v>
      </c>
      <c r="O130" s="117">
        <v>78</v>
      </c>
      <c r="P130" s="122">
        <v>12.2</v>
      </c>
      <c r="Q130" s="117">
        <v>57.9</v>
      </c>
      <c r="R130" s="121">
        <v>8.9</v>
      </c>
      <c r="S130" s="117">
        <v>33.4</v>
      </c>
      <c r="T130" s="121">
        <v>5.0999999999999996</v>
      </c>
      <c r="U130" s="117">
        <v>21.7</v>
      </c>
      <c r="V130" s="121">
        <v>3.7</v>
      </c>
      <c r="W130" s="111">
        <v>9</v>
      </c>
      <c r="X130" s="121">
        <v>1.8</v>
      </c>
      <c r="Y130" s="111">
        <v>5.5</v>
      </c>
      <c r="Z130" s="121">
        <v>1.5</v>
      </c>
      <c r="AA130" s="111">
        <v>2.7</v>
      </c>
      <c r="AB130" s="121">
        <v>0.8</v>
      </c>
      <c r="AC130" s="118">
        <v>284.10000000000002</v>
      </c>
      <c r="AD130" s="122">
        <v>22.8</v>
      </c>
    </row>
    <row r="131" spans="1:30" ht="16.5" customHeight="1" x14ac:dyDescent="0.25">
      <c r="A131" s="7"/>
      <c r="B131" s="7" t="s">
        <v>373</v>
      </c>
      <c r="C131" s="7"/>
      <c r="D131" s="7"/>
      <c r="E131" s="7"/>
      <c r="F131" s="7"/>
      <c r="G131" s="7"/>
      <c r="H131" s="7"/>
      <c r="I131" s="7"/>
      <c r="J131" s="7"/>
      <c r="K131" s="7"/>
      <c r="L131" s="9"/>
      <c r="M131" s="10"/>
      <c r="N131" s="7"/>
      <c r="O131" s="10"/>
      <c r="P131" s="7"/>
      <c r="Q131" s="10"/>
      <c r="R131" s="7"/>
      <c r="S131" s="10"/>
      <c r="T131" s="7"/>
      <c r="U131" s="10"/>
      <c r="V131" s="7"/>
      <c r="W131" s="10"/>
      <c r="X131" s="7"/>
      <c r="Y131" s="10"/>
      <c r="Z131" s="7"/>
      <c r="AA131" s="10"/>
      <c r="AB131" s="7"/>
      <c r="AC131" s="10"/>
      <c r="AD131" s="7"/>
    </row>
    <row r="132" spans="1:30" ht="16.5" customHeight="1" x14ac:dyDescent="0.25">
      <c r="A132" s="7"/>
      <c r="B132" s="7"/>
      <c r="C132" s="7" t="s">
        <v>367</v>
      </c>
      <c r="D132" s="7"/>
      <c r="E132" s="7"/>
      <c r="F132" s="7"/>
      <c r="G132" s="7"/>
      <c r="H132" s="7"/>
      <c r="I132" s="7"/>
      <c r="J132" s="7"/>
      <c r="K132" s="7"/>
      <c r="L132" s="9" t="s">
        <v>137</v>
      </c>
      <c r="M132" s="119">
        <v>2822.4</v>
      </c>
      <c r="N132" s="123">
        <v>359.6</v>
      </c>
      <c r="O132" s="119">
        <v>2311.8000000000002</v>
      </c>
      <c r="P132" s="123">
        <v>543.70000000000005</v>
      </c>
      <c r="Q132" s="119">
        <v>3011.3</v>
      </c>
      <c r="R132" s="123">
        <v>501.7</v>
      </c>
      <c r="S132" s="119">
        <v>4472.2</v>
      </c>
      <c r="T132" s="123">
        <v>631.1</v>
      </c>
      <c r="U132" s="119">
        <v>2313.1999999999998</v>
      </c>
      <c r="V132" s="123">
        <v>476</v>
      </c>
      <c r="W132" s="119">
        <v>2772.5</v>
      </c>
      <c r="X132" s="123">
        <v>728.2</v>
      </c>
      <c r="Y132" s="119">
        <v>1732.9</v>
      </c>
      <c r="Z132" s="123">
        <v>835.5</v>
      </c>
      <c r="AA132" s="119">
        <v>6015</v>
      </c>
      <c r="AB132" s="115">
        <v>1426.5</v>
      </c>
      <c r="AC132" s="119">
        <v>2873.4</v>
      </c>
      <c r="AD132" s="123">
        <v>197.1</v>
      </c>
    </row>
    <row r="133" spans="1:30" ht="16.5" customHeight="1" x14ac:dyDescent="0.25">
      <c r="A133" s="7"/>
      <c r="B133" s="7"/>
      <c r="C133" s="7" t="s">
        <v>368</v>
      </c>
      <c r="D133" s="7"/>
      <c r="E133" s="7"/>
      <c r="F133" s="7"/>
      <c r="G133" s="7"/>
      <c r="H133" s="7"/>
      <c r="I133" s="7"/>
      <c r="J133" s="7"/>
      <c r="K133" s="7"/>
      <c r="L133" s="9" t="s">
        <v>137</v>
      </c>
      <c r="M133" s="119">
        <v>1899.5</v>
      </c>
      <c r="N133" s="123">
        <v>383.5</v>
      </c>
      <c r="O133" s="119">
        <v>1736.1</v>
      </c>
      <c r="P133" s="123">
        <v>367.5</v>
      </c>
      <c r="Q133" s="119">
        <v>2748.9</v>
      </c>
      <c r="R133" s="123">
        <v>458</v>
      </c>
      <c r="S133" s="119">
        <v>3441.9</v>
      </c>
      <c r="T133" s="123">
        <v>654.4</v>
      </c>
      <c r="U133" s="119">
        <v>2016.6</v>
      </c>
      <c r="V133" s="123">
        <v>608.70000000000005</v>
      </c>
      <c r="W133" s="119">
        <v>2485.6999999999998</v>
      </c>
      <c r="X133" s="123">
        <v>550.5</v>
      </c>
      <c r="Y133" s="119">
        <v>3393.5</v>
      </c>
      <c r="Z133" s="115">
        <v>1084.2</v>
      </c>
      <c r="AA133" s="119">
        <v>4812</v>
      </c>
      <c r="AB133" s="115">
        <v>1660</v>
      </c>
      <c r="AC133" s="119">
        <v>2261.5</v>
      </c>
      <c r="AD133" s="123">
        <v>190.6</v>
      </c>
    </row>
    <row r="134" spans="1:30" ht="16.5" customHeight="1" x14ac:dyDescent="0.25">
      <c r="A134" s="7"/>
      <c r="B134" s="7"/>
      <c r="C134" s="7" t="s">
        <v>369</v>
      </c>
      <c r="D134" s="7"/>
      <c r="E134" s="7"/>
      <c r="F134" s="7"/>
      <c r="G134" s="7"/>
      <c r="H134" s="7"/>
      <c r="I134" s="7"/>
      <c r="J134" s="7"/>
      <c r="K134" s="7"/>
      <c r="L134" s="9" t="s">
        <v>137</v>
      </c>
      <c r="M134" s="118">
        <v>829.5</v>
      </c>
      <c r="N134" s="123">
        <v>305.60000000000002</v>
      </c>
      <c r="O134" s="118">
        <v>561.70000000000005</v>
      </c>
      <c r="P134" s="123">
        <v>198.2</v>
      </c>
      <c r="Q134" s="107">
        <v>558.9</v>
      </c>
      <c r="R134" s="123">
        <v>276.10000000000002</v>
      </c>
      <c r="S134" s="118">
        <v>865.9</v>
      </c>
      <c r="T134" s="123">
        <v>303.8</v>
      </c>
      <c r="U134" s="118">
        <v>563.5</v>
      </c>
      <c r="V134" s="123">
        <v>273.89999999999998</v>
      </c>
      <c r="W134" s="119">
        <v>1434</v>
      </c>
      <c r="X134" s="123">
        <v>587.4</v>
      </c>
      <c r="Y134" s="109">
        <v>288.8</v>
      </c>
      <c r="Z134" s="123">
        <v>414.9</v>
      </c>
      <c r="AA134" s="112">
        <v>1353.4</v>
      </c>
      <c r="AB134" s="123">
        <v>801.1</v>
      </c>
      <c r="AC134" s="118">
        <v>700.5</v>
      </c>
      <c r="AD134" s="123">
        <v>124.9</v>
      </c>
    </row>
    <row r="135" spans="1:30" ht="16.5" customHeight="1" x14ac:dyDescent="0.25">
      <c r="A135" s="7"/>
      <c r="B135" s="7"/>
      <c r="C135" s="7" t="s">
        <v>370</v>
      </c>
      <c r="D135" s="7"/>
      <c r="E135" s="7"/>
      <c r="F135" s="7"/>
      <c r="G135" s="7"/>
      <c r="H135" s="7"/>
      <c r="I135" s="7"/>
      <c r="J135" s="7"/>
      <c r="K135" s="7"/>
      <c r="L135" s="9" t="s">
        <v>137</v>
      </c>
      <c r="M135" s="119">
        <v>3152.7</v>
      </c>
      <c r="N135" s="123">
        <v>482</v>
      </c>
      <c r="O135" s="119">
        <v>3825.1</v>
      </c>
      <c r="P135" s="123">
        <v>502.3</v>
      </c>
      <c r="Q135" s="119">
        <v>2965.7</v>
      </c>
      <c r="R135" s="123">
        <v>465</v>
      </c>
      <c r="S135" s="119">
        <v>5502.6</v>
      </c>
      <c r="T135" s="123">
        <v>830.4</v>
      </c>
      <c r="U135" s="119">
        <v>3084.2</v>
      </c>
      <c r="V135" s="123">
        <v>683.1</v>
      </c>
      <c r="W135" s="119">
        <v>1864.2</v>
      </c>
      <c r="X135" s="123">
        <v>599.20000000000005</v>
      </c>
      <c r="Y135" s="119">
        <v>4259.8999999999996</v>
      </c>
      <c r="Z135" s="115">
        <v>1260.8</v>
      </c>
      <c r="AA135" s="119">
        <v>5864.7</v>
      </c>
      <c r="AB135" s="115">
        <v>1724.2</v>
      </c>
      <c r="AC135" s="119">
        <v>3532.5</v>
      </c>
      <c r="AD135" s="123">
        <v>256.2</v>
      </c>
    </row>
    <row r="136" spans="1:30" ht="16.5" customHeight="1" x14ac:dyDescent="0.25">
      <c r="A136" s="7"/>
      <c r="B136" s="7"/>
      <c r="C136" s="7" t="s">
        <v>371</v>
      </c>
      <c r="D136" s="7"/>
      <c r="E136" s="7"/>
      <c r="F136" s="7"/>
      <c r="G136" s="7"/>
      <c r="H136" s="7"/>
      <c r="I136" s="7"/>
      <c r="J136" s="7"/>
      <c r="K136" s="7"/>
      <c r="L136" s="9" t="s">
        <v>137</v>
      </c>
      <c r="M136" s="119">
        <v>7178</v>
      </c>
      <c r="N136" s="123">
        <v>773.8</v>
      </c>
      <c r="O136" s="119">
        <v>7497</v>
      </c>
      <c r="P136" s="123">
        <v>925.7</v>
      </c>
      <c r="Q136" s="119">
        <v>5868.6</v>
      </c>
      <c r="R136" s="123">
        <v>575.1</v>
      </c>
      <c r="S136" s="113">
        <v>10106.299999999999</v>
      </c>
      <c r="T136" s="123">
        <v>990.4</v>
      </c>
      <c r="U136" s="119">
        <v>8718.9</v>
      </c>
      <c r="V136" s="123">
        <v>939.9</v>
      </c>
      <c r="W136" s="119">
        <v>7313.6</v>
      </c>
      <c r="X136" s="115">
        <v>1304.4000000000001</v>
      </c>
      <c r="Y136" s="119">
        <v>9097.5</v>
      </c>
      <c r="Z136" s="115">
        <v>1569.1</v>
      </c>
      <c r="AA136" s="113">
        <v>10225.6</v>
      </c>
      <c r="AB136" s="115">
        <v>2625.5</v>
      </c>
      <c r="AC136" s="119">
        <v>7475.7</v>
      </c>
      <c r="AD136" s="123">
        <v>395.6</v>
      </c>
    </row>
    <row r="137" spans="1:30" ht="16.5" customHeight="1" x14ac:dyDescent="0.25">
      <c r="A137" s="14"/>
      <c r="B137" s="14"/>
      <c r="C137" s="14" t="s">
        <v>372</v>
      </c>
      <c r="D137" s="14"/>
      <c r="E137" s="14"/>
      <c r="F137" s="14"/>
      <c r="G137" s="14"/>
      <c r="H137" s="14"/>
      <c r="I137" s="14"/>
      <c r="J137" s="14"/>
      <c r="K137" s="14"/>
      <c r="L137" s="15" t="s">
        <v>137</v>
      </c>
      <c r="M137" s="120">
        <v>2725.4</v>
      </c>
      <c r="N137" s="124">
        <v>384.6</v>
      </c>
      <c r="O137" s="120">
        <v>3620.8</v>
      </c>
      <c r="P137" s="124">
        <v>567.70000000000005</v>
      </c>
      <c r="Q137" s="120">
        <v>3302.2</v>
      </c>
      <c r="R137" s="124">
        <v>504.8</v>
      </c>
      <c r="S137" s="120">
        <v>3661.1</v>
      </c>
      <c r="T137" s="124">
        <v>559.70000000000005</v>
      </c>
      <c r="U137" s="120">
        <v>3217.7</v>
      </c>
      <c r="V137" s="124">
        <v>555</v>
      </c>
      <c r="W137" s="120">
        <v>4302.1000000000004</v>
      </c>
      <c r="X137" s="124">
        <v>860.1</v>
      </c>
      <c r="Y137" s="120">
        <v>3971.1</v>
      </c>
      <c r="Z137" s="116">
        <v>1105.2</v>
      </c>
      <c r="AA137" s="120">
        <v>4060.2</v>
      </c>
      <c r="AB137" s="116">
        <v>1130</v>
      </c>
      <c r="AC137" s="120">
        <v>3268</v>
      </c>
      <c r="AD137" s="124">
        <v>262.60000000000002</v>
      </c>
    </row>
    <row r="138" spans="1:30" ht="4.5" customHeight="1" x14ac:dyDescent="0.25">
      <c r="A138" s="26"/>
      <c r="B138" s="26"/>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6.5" customHeight="1" x14ac:dyDescent="0.25">
      <c r="A139" s="26"/>
      <c r="B139" s="26"/>
      <c r="C139" s="208" t="s">
        <v>374</v>
      </c>
      <c r="D139" s="208"/>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row>
    <row r="140" spans="1:30" ht="4.5" customHeight="1" x14ac:dyDescent="0.25">
      <c r="A140" s="26"/>
      <c r="B140" s="26"/>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6.5" customHeight="1" x14ac:dyDescent="0.25">
      <c r="A141" s="27"/>
      <c r="B141" s="27"/>
      <c r="C141" s="208" t="s">
        <v>99</v>
      </c>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row>
    <row r="142" spans="1:30" ht="16.5" customHeight="1" x14ac:dyDescent="0.25">
      <c r="A142" s="27"/>
      <c r="B142" s="27"/>
      <c r="C142" s="208" t="s">
        <v>100</v>
      </c>
      <c r="D142" s="208"/>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row>
    <row r="143" spans="1:30" ht="4.5" customHeight="1" x14ac:dyDescent="0.25">
      <c r="A143" s="26"/>
      <c r="B143" s="26"/>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29.4" customHeight="1" x14ac:dyDescent="0.25">
      <c r="A144" s="26" t="s">
        <v>86</v>
      </c>
      <c r="B144" s="26"/>
      <c r="C144" s="208" t="s">
        <v>375</v>
      </c>
      <c r="D144" s="208"/>
      <c r="E144" s="208"/>
      <c r="F144" s="208"/>
      <c r="G144" s="208"/>
      <c r="H144" s="208"/>
      <c r="I144" s="208"/>
      <c r="J144" s="208"/>
      <c r="K144" s="208"/>
      <c r="L144" s="208"/>
      <c r="M144" s="208"/>
      <c r="N144" s="208"/>
      <c r="O144" s="208"/>
      <c r="P144" s="208"/>
      <c r="Q144" s="208"/>
      <c r="R144" s="208"/>
      <c r="S144" s="208"/>
      <c r="T144" s="208"/>
      <c r="U144" s="208"/>
      <c r="V144" s="208"/>
      <c r="W144" s="208"/>
      <c r="X144" s="208"/>
      <c r="Y144" s="208"/>
      <c r="Z144" s="208"/>
      <c r="AA144" s="208"/>
      <c r="AB144" s="208"/>
      <c r="AC144" s="208"/>
      <c r="AD144" s="208"/>
    </row>
    <row r="145" spans="1:30" ht="29.4" customHeight="1" x14ac:dyDescent="0.25">
      <c r="A145" s="26" t="s">
        <v>87</v>
      </c>
      <c r="B145" s="26"/>
      <c r="C145" s="208" t="s">
        <v>196</v>
      </c>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row>
    <row r="146" spans="1:30" ht="29.4" customHeight="1" x14ac:dyDescent="0.25">
      <c r="A146" s="26" t="s">
        <v>88</v>
      </c>
      <c r="B146" s="26"/>
      <c r="C146" s="208" t="s">
        <v>376</v>
      </c>
      <c r="D146" s="208"/>
      <c r="E146" s="208"/>
      <c r="F146" s="208"/>
      <c r="G146" s="208"/>
      <c r="H146" s="208"/>
      <c r="I146" s="208"/>
      <c r="J146" s="208"/>
      <c r="K146" s="208"/>
      <c r="L146" s="208"/>
      <c r="M146" s="208"/>
      <c r="N146" s="208"/>
      <c r="O146" s="208"/>
      <c r="P146" s="208"/>
      <c r="Q146" s="208"/>
      <c r="R146" s="208"/>
      <c r="S146" s="208"/>
      <c r="T146" s="208"/>
      <c r="U146" s="208"/>
      <c r="V146" s="208"/>
      <c r="W146" s="208"/>
      <c r="X146" s="208"/>
      <c r="Y146" s="208"/>
      <c r="Z146" s="208"/>
      <c r="AA146" s="208"/>
      <c r="AB146" s="208"/>
      <c r="AC146" s="208"/>
      <c r="AD146" s="208"/>
    </row>
    <row r="147" spans="1:30" ht="29.4" customHeight="1" x14ac:dyDescent="0.25">
      <c r="A147" s="26" t="s">
        <v>89</v>
      </c>
      <c r="B147" s="26"/>
      <c r="C147" s="208" t="s">
        <v>377</v>
      </c>
      <c r="D147" s="208"/>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row>
    <row r="148" spans="1:30" ht="16.5" customHeight="1" x14ac:dyDescent="0.25">
      <c r="A148" s="26" t="s">
        <v>90</v>
      </c>
      <c r="B148" s="26"/>
      <c r="C148" s="208" t="s">
        <v>378</v>
      </c>
      <c r="D148" s="208"/>
      <c r="E148" s="208"/>
      <c r="F148" s="208"/>
      <c r="G148" s="208"/>
      <c r="H148" s="208"/>
      <c r="I148" s="208"/>
      <c r="J148" s="208"/>
      <c r="K148" s="208"/>
      <c r="L148" s="208"/>
      <c r="M148" s="208"/>
      <c r="N148" s="208"/>
      <c r="O148" s="208"/>
      <c r="P148" s="208"/>
      <c r="Q148" s="208"/>
      <c r="R148" s="208"/>
      <c r="S148" s="208"/>
      <c r="T148" s="208"/>
      <c r="U148" s="208"/>
      <c r="V148" s="208"/>
      <c r="W148" s="208"/>
      <c r="X148" s="208"/>
      <c r="Y148" s="208"/>
      <c r="Z148" s="208"/>
      <c r="AA148" s="208"/>
      <c r="AB148" s="208"/>
      <c r="AC148" s="208"/>
      <c r="AD148" s="208"/>
    </row>
    <row r="149" spans="1:30" ht="16.5" customHeight="1" x14ac:dyDescent="0.25">
      <c r="A149" s="26" t="s">
        <v>189</v>
      </c>
      <c r="B149" s="26"/>
      <c r="C149" s="208" t="s">
        <v>198</v>
      </c>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row>
    <row r="150" spans="1:30" ht="16.5" customHeight="1" x14ac:dyDescent="0.25">
      <c r="A150" s="26" t="s">
        <v>190</v>
      </c>
      <c r="B150" s="26"/>
      <c r="C150" s="208" t="s">
        <v>199</v>
      </c>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row>
    <row r="151" spans="1:30" ht="4.5" customHeight="1" x14ac:dyDescent="0.25"/>
    <row r="152" spans="1:30" ht="29.4" customHeight="1" x14ac:dyDescent="0.25">
      <c r="A152" s="28" t="s">
        <v>113</v>
      </c>
      <c r="B152" s="26"/>
      <c r="C152" s="26"/>
      <c r="D152" s="26"/>
      <c r="E152" s="208" t="s">
        <v>379</v>
      </c>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row>
  </sheetData>
  <mergeCells count="21">
    <mergeCell ref="E152:AD152"/>
    <mergeCell ref="C146:AD146"/>
    <mergeCell ref="C147:AD147"/>
    <mergeCell ref="C148:AD148"/>
    <mergeCell ref="C149:AD149"/>
    <mergeCell ref="C150:AD150"/>
    <mergeCell ref="C139:AD139"/>
    <mergeCell ref="C141:AD141"/>
    <mergeCell ref="C142:AD142"/>
    <mergeCell ref="C144:AD144"/>
    <mergeCell ref="C145:AD145"/>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6A.11</oddHeader>
    <oddFooter>&amp;L&amp;"Arial"&amp;8REPORT ON
GOVERNMENT
SERVICES 202106&amp;R&amp;"Arial"&amp;8POLICE
SERVICES
PAGE &amp;B&amp;P&amp;B</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D61"/>
  <sheetViews>
    <sheetView showGridLines="0" workbookViewId="0"/>
  </sheetViews>
  <sheetFormatPr defaultColWidth="10.90625" defaultRowHeight="12.5" x14ac:dyDescent="0.25"/>
  <cols>
    <col min="1" max="10" width="1.90625" customWidth="1"/>
    <col min="11" max="11" width="3.90625" customWidth="1"/>
    <col min="12" max="12" width="5.453125" customWidth="1"/>
    <col min="13" max="13" width="6.54296875" customWidth="1"/>
    <col min="14" max="14" width="6.08984375" customWidth="1"/>
    <col min="15" max="15" width="6.54296875" customWidth="1"/>
    <col min="16" max="16" width="6.08984375" customWidth="1"/>
    <col min="17" max="17" width="6.54296875" customWidth="1"/>
    <col min="18" max="18" width="6.08984375" customWidth="1"/>
    <col min="19" max="19" width="6.54296875" customWidth="1"/>
    <col min="20" max="20" width="6.08984375" customWidth="1"/>
    <col min="21" max="21" width="6.54296875" customWidth="1"/>
    <col min="22" max="22" width="6.08984375" customWidth="1"/>
    <col min="23" max="23" width="6.54296875" customWidth="1"/>
    <col min="24" max="24" width="6.08984375" customWidth="1"/>
    <col min="25" max="25" width="6.54296875" customWidth="1"/>
    <col min="26" max="26" width="6.08984375" customWidth="1"/>
    <col min="27" max="27" width="6.54296875" customWidth="1"/>
    <col min="28" max="28" width="6.08984375" customWidth="1"/>
    <col min="29" max="29" width="6.54296875" customWidth="1"/>
    <col min="30" max="30" width="6.08984375" customWidth="1"/>
  </cols>
  <sheetData>
    <row r="1" spans="1:30" ht="17.399999999999999" customHeight="1" x14ac:dyDescent="0.25">
      <c r="A1" s="8" t="s">
        <v>380</v>
      </c>
      <c r="B1" s="8"/>
      <c r="C1" s="8"/>
      <c r="D1" s="8"/>
      <c r="E1" s="8"/>
      <c r="F1" s="8"/>
      <c r="G1" s="8"/>
      <c r="H1" s="8"/>
      <c r="I1" s="8"/>
      <c r="J1" s="8"/>
      <c r="K1" s="213" t="s">
        <v>381</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382</v>
      </c>
      <c r="N2" s="217"/>
      <c r="O2" s="216" t="s">
        <v>383</v>
      </c>
      <c r="P2" s="217"/>
      <c r="Q2" s="216" t="s">
        <v>384</v>
      </c>
      <c r="R2" s="217"/>
      <c r="S2" s="216" t="s">
        <v>385</v>
      </c>
      <c r="T2" s="217"/>
      <c r="U2" s="216" t="s">
        <v>386</v>
      </c>
      <c r="V2" s="217"/>
      <c r="W2" s="216" t="s">
        <v>387</v>
      </c>
      <c r="X2" s="217"/>
      <c r="Y2" s="216" t="s">
        <v>388</v>
      </c>
      <c r="Z2" s="217"/>
      <c r="AA2" s="216" t="s">
        <v>389</v>
      </c>
      <c r="AB2" s="217"/>
      <c r="AC2" s="216" t="s">
        <v>390</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344</v>
      </c>
      <c r="C4" s="7"/>
      <c r="D4" s="7"/>
      <c r="E4" s="7"/>
      <c r="F4" s="7"/>
      <c r="G4" s="7"/>
      <c r="H4" s="7"/>
      <c r="I4" s="7"/>
      <c r="J4" s="7"/>
      <c r="K4" s="7"/>
      <c r="L4" s="9" t="s">
        <v>78</v>
      </c>
      <c r="M4" s="130">
        <v>47.3</v>
      </c>
      <c r="N4" s="133">
        <v>12.2</v>
      </c>
      <c r="O4" s="130">
        <v>53.1</v>
      </c>
      <c r="P4" s="132">
        <v>7</v>
      </c>
      <c r="Q4" s="130">
        <v>57.6</v>
      </c>
      <c r="R4" s="133">
        <v>11.3</v>
      </c>
      <c r="S4" s="130">
        <v>56.9</v>
      </c>
      <c r="T4" s="133">
        <v>12.7</v>
      </c>
      <c r="U4" s="130">
        <v>59.3</v>
      </c>
      <c r="V4" s="133">
        <v>10.9</v>
      </c>
      <c r="W4" s="130">
        <v>50</v>
      </c>
      <c r="X4" s="133">
        <v>13.6</v>
      </c>
      <c r="Y4" s="130">
        <v>63.8</v>
      </c>
      <c r="Z4" s="133">
        <v>25.3</v>
      </c>
      <c r="AA4" s="130">
        <v>58.8</v>
      </c>
      <c r="AB4" s="133">
        <v>21.1</v>
      </c>
      <c r="AC4" s="130">
        <v>51.7</v>
      </c>
      <c r="AD4" s="132">
        <v>5.4</v>
      </c>
    </row>
    <row r="5" spans="1:30" ht="16.5" customHeight="1" x14ac:dyDescent="0.25">
      <c r="A5" s="7"/>
      <c r="B5" s="7" t="s">
        <v>345</v>
      </c>
      <c r="C5" s="7"/>
      <c r="D5" s="7"/>
      <c r="E5" s="7"/>
      <c r="F5" s="7"/>
      <c r="G5" s="7"/>
      <c r="H5" s="7"/>
      <c r="I5" s="7"/>
      <c r="J5" s="7"/>
      <c r="K5" s="7"/>
      <c r="L5" s="9" t="s">
        <v>78</v>
      </c>
      <c r="M5" s="130">
        <v>36.4</v>
      </c>
      <c r="N5" s="132">
        <v>7</v>
      </c>
      <c r="O5" s="130">
        <v>31</v>
      </c>
      <c r="P5" s="132">
        <v>7.3</v>
      </c>
      <c r="Q5" s="130">
        <v>34.4</v>
      </c>
      <c r="R5" s="132">
        <v>8.1999999999999993</v>
      </c>
      <c r="S5" s="130">
        <v>43</v>
      </c>
      <c r="T5" s="132">
        <v>8.8000000000000007</v>
      </c>
      <c r="U5" s="130">
        <v>42.1</v>
      </c>
      <c r="V5" s="133">
        <v>11.4</v>
      </c>
      <c r="W5" s="130">
        <v>52.8</v>
      </c>
      <c r="X5" s="133">
        <v>17.8</v>
      </c>
      <c r="Y5" s="125">
        <v>23</v>
      </c>
      <c r="Z5" s="126" t="s">
        <v>347</v>
      </c>
      <c r="AA5" s="130">
        <v>39.700000000000003</v>
      </c>
      <c r="AB5" s="133">
        <v>16</v>
      </c>
      <c r="AC5" s="130">
        <v>36.4</v>
      </c>
      <c r="AD5" s="132">
        <v>2.5</v>
      </c>
    </row>
    <row r="6" spans="1:30" ht="16.5" customHeight="1" x14ac:dyDescent="0.25">
      <c r="A6" s="7"/>
      <c r="B6" s="7" t="s">
        <v>346</v>
      </c>
      <c r="C6" s="7"/>
      <c r="D6" s="7"/>
      <c r="E6" s="7"/>
      <c r="F6" s="7"/>
      <c r="G6" s="7"/>
      <c r="H6" s="7"/>
      <c r="I6" s="7"/>
      <c r="J6" s="7"/>
      <c r="K6" s="7"/>
      <c r="L6" s="9" t="s">
        <v>78</v>
      </c>
      <c r="M6" s="127" t="s">
        <v>347</v>
      </c>
      <c r="N6" s="7"/>
      <c r="O6" s="127" t="s">
        <v>347</v>
      </c>
      <c r="P6" s="7"/>
      <c r="Q6" s="127" t="s">
        <v>347</v>
      </c>
      <c r="R6" s="7"/>
      <c r="S6" s="127" t="s">
        <v>347</v>
      </c>
      <c r="T6" s="7"/>
      <c r="U6" s="127" t="s">
        <v>347</v>
      </c>
      <c r="V6" s="7"/>
      <c r="W6" s="127" t="s">
        <v>347</v>
      </c>
      <c r="X6" s="7"/>
      <c r="Y6" s="127" t="s">
        <v>347</v>
      </c>
      <c r="Z6" s="7"/>
      <c r="AA6" s="127" t="s">
        <v>347</v>
      </c>
      <c r="AB6" s="7"/>
      <c r="AC6" s="130">
        <v>63.8</v>
      </c>
      <c r="AD6" s="133">
        <v>13.9</v>
      </c>
    </row>
    <row r="7" spans="1:30" ht="16.5" customHeight="1" x14ac:dyDescent="0.25">
      <c r="A7" s="7"/>
      <c r="B7" s="7" t="s">
        <v>348</v>
      </c>
      <c r="C7" s="7"/>
      <c r="D7" s="7"/>
      <c r="E7" s="7"/>
      <c r="F7" s="7"/>
      <c r="G7" s="7"/>
      <c r="H7" s="7"/>
      <c r="I7" s="7"/>
      <c r="J7" s="7"/>
      <c r="K7" s="7"/>
      <c r="L7" s="9" t="s">
        <v>78</v>
      </c>
      <c r="M7" s="127" t="s">
        <v>347</v>
      </c>
      <c r="N7" s="7"/>
      <c r="O7" s="127" t="s">
        <v>347</v>
      </c>
      <c r="P7" s="7"/>
      <c r="Q7" s="127" t="s">
        <v>347</v>
      </c>
      <c r="R7" s="7"/>
      <c r="S7" s="127" t="s">
        <v>347</v>
      </c>
      <c r="T7" s="7"/>
      <c r="U7" s="127" t="s">
        <v>347</v>
      </c>
      <c r="V7" s="7"/>
      <c r="W7" s="127" t="s">
        <v>347</v>
      </c>
      <c r="X7" s="7"/>
      <c r="Y7" s="127" t="s">
        <v>347</v>
      </c>
      <c r="Z7" s="7"/>
      <c r="AA7" s="127" t="s">
        <v>347</v>
      </c>
      <c r="AB7" s="7"/>
      <c r="AC7" s="130">
        <v>30.1</v>
      </c>
      <c r="AD7" s="133">
        <v>11.2</v>
      </c>
    </row>
    <row r="8" spans="1:30" ht="16.5" customHeight="1" x14ac:dyDescent="0.25">
      <c r="A8" s="7" t="s">
        <v>79</v>
      </c>
      <c r="B8" s="7"/>
      <c r="C8" s="7"/>
      <c r="D8" s="7"/>
      <c r="E8" s="7"/>
      <c r="F8" s="7"/>
      <c r="G8" s="7"/>
      <c r="H8" s="7"/>
      <c r="I8" s="7"/>
      <c r="J8" s="7"/>
      <c r="K8" s="7"/>
      <c r="L8" s="9"/>
      <c r="M8" s="10"/>
      <c r="N8" s="7"/>
      <c r="O8" s="10"/>
      <c r="P8" s="7"/>
      <c r="Q8" s="10"/>
      <c r="R8" s="7"/>
      <c r="S8" s="10"/>
      <c r="T8" s="7"/>
      <c r="U8" s="10"/>
      <c r="V8" s="7"/>
      <c r="W8" s="10"/>
      <c r="X8" s="7"/>
      <c r="Y8" s="10"/>
      <c r="Z8" s="7"/>
      <c r="AA8" s="10"/>
      <c r="AB8" s="7"/>
      <c r="AC8" s="10"/>
      <c r="AD8" s="7"/>
    </row>
    <row r="9" spans="1:30" ht="16.5" customHeight="1" x14ac:dyDescent="0.25">
      <c r="A9" s="7"/>
      <c r="B9" s="7" t="s">
        <v>344</v>
      </c>
      <c r="C9" s="7"/>
      <c r="D9" s="7"/>
      <c r="E9" s="7"/>
      <c r="F9" s="7"/>
      <c r="G9" s="7"/>
      <c r="H9" s="7"/>
      <c r="I9" s="7"/>
      <c r="J9" s="7"/>
      <c r="K9" s="7"/>
      <c r="L9" s="9" t="s">
        <v>78</v>
      </c>
      <c r="M9" s="130">
        <v>57.8</v>
      </c>
      <c r="N9" s="132">
        <v>7.8</v>
      </c>
      <c r="O9" s="130">
        <v>46.7</v>
      </c>
      <c r="P9" s="133">
        <v>11.5</v>
      </c>
      <c r="Q9" s="130">
        <v>60.3</v>
      </c>
      <c r="R9" s="133">
        <v>10.6</v>
      </c>
      <c r="S9" s="130">
        <v>45</v>
      </c>
      <c r="T9" s="133">
        <v>14</v>
      </c>
      <c r="U9" s="130">
        <v>43.4</v>
      </c>
      <c r="V9" s="132">
        <v>7</v>
      </c>
      <c r="W9" s="130">
        <v>40.700000000000003</v>
      </c>
      <c r="X9" s="133">
        <v>18.600000000000001</v>
      </c>
      <c r="Y9" s="129">
        <v>44.9</v>
      </c>
      <c r="Z9" s="133">
        <v>22.4</v>
      </c>
      <c r="AA9" s="129">
        <v>60.3</v>
      </c>
      <c r="AB9" s="133">
        <v>32.4</v>
      </c>
      <c r="AC9" s="130">
        <v>52.5</v>
      </c>
      <c r="AD9" s="132">
        <v>4.8</v>
      </c>
    </row>
    <row r="10" spans="1:30" ht="16.5" customHeight="1" x14ac:dyDescent="0.25">
      <c r="A10" s="7"/>
      <c r="B10" s="7" t="s">
        <v>345</v>
      </c>
      <c r="C10" s="7"/>
      <c r="D10" s="7"/>
      <c r="E10" s="7"/>
      <c r="F10" s="7"/>
      <c r="G10" s="7"/>
      <c r="H10" s="7"/>
      <c r="I10" s="7"/>
      <c r="J10" s="7"/>
      <c r="K10" s="7"/>
      <c r="L10" s="9" t="s">
        <v>78</v>
      </c>
      <c r="M10" s="130">
        <v>34</v>
      </c>
      <c r="N10" s="132">
        <v>7.4</v>
      </c>
      <c r="O10" s="130">
        <v>33.4</v>
      </c>
      <c r="P10" s="133">
        <v>11.7</v>
      </c>
      <c r="Q10" s="130">
        <v>38.700000000000003</v>
      </c>
      <c r="R10" s="132">
        <v>8.3000000000000007</v>
      </c>
      <c r="S10" s="130">
        <v>31.3</v>
      </c>
      <c r="T10" s="132">
        <v>9.1999999999999993</v>
      </c>
      <c r="U10" s="130">
        <v>39.5</v>
      </c>
      <c r="V10" s="132">
        <v>9.8000000000000007</v>
      </c>
      <c r="W10" s="130">
        <v>24.4</v>
      </c>
      <c r="X10" s="132">
        <v>9</v>
      </c>
      <c r="Y10" s="125">
        <v>14.5</v>
      </c>
      <c r="Z10" s="126" t="s">
        <v>347</v>
      </c>
      <c r="AA10" s="129">
        <v>31.2</v>
      </c>
      <c r="AB10" s="133">
        <v>19.7</v>
      </c>
      <c r="AC10" s="130">
        <v>35.299999999999997</v>
      </c>
      <c r="AD10" s="132">
        <v>3.9</v>
      </c>
    </row>
    <row r="11" spans="1:30" ht="16.5" customHeight="1" x14ac:dyDescent="0.25">
      <c r="A11" s="7"/>
      <c r="B11" s="7" t="s">
        <v>346</v>
      </c>
      <c r="C11" s="7"/>
      <c r="D11" s="7"/>
      <c r="E11" s="7"/>
      <c r="F11" s="7"/>
      <c r="G11" s="7"/>
      <c r="H11" s="7"/>
      <c r="I11" s="7"/>
      <c r="J11" s="7"/>
      <c r="K11" s="7"/>
      <c r="L11" s="9" t="s">
        <v>78</v>
      </c>
      <c r="M11" s="127" t="s">
        <v>347</v>
      </c>
      <c r="N11" s="7"/>
      <c r="O11" s="127" t="s">
        <v>347</v>
      </c>
      <c r="P11" s="7"/>
      <c r="Q11" s="127" t="s">
        <v>347</v>
      </c>
      <c r="R11" s="7"/>
      <c r="S11" s="127" t="s">
        <v>347</v>
      </c>
      <c r="T11" s="7"/>
      <c r="U11" s="127" t="s">
        <v>347</v>
      </c>
      <c r="V11" s="7"/>
      <c r="W11" s="127" t="s">
        <v>347</v>
      </c>
      <c r="X11" s="7"/>
      <c r="Y11" s="127" t="s">
        <v>347</v>
      </c>
      <c r="Z11" s="7"/>
      <c r="AA11" s="127" t="s">
        <v>347</v>
      </c>
      <c r="AB11" s="7"/>
      <c r="AC11" s="130">
        <v>51.1</v>
      </c>
      <c r="AD11" s="133">
        <v>13.5</v>
      </c>
    </row>
    <row r="12" spans="1:30" ht="16.5" customHeight="1" x14ac:dyDescent="0.25">
      <c r="A12" s="7"/>
      <c r="B12" s="7" t="s">
        <v>348</v>
      </c>
      <c r="C12" s="7"/>
      <c r="D12" s="7"/>
      <c r="E12" s="7"/>
      <c r="F12" s="7"/>
      <c r="G12" s="7"/>
      <c r="H12" s="7"/>
      <c r="I12" s="7"/>
      <c r="J12" s="7"/>
      <c r="K12" s="7"/>
      <c r="L12" s="9" t="s">
        <v>78</v>
      </c>
      <c r="M12" s="127" t="s">
        <v>347</v>
      </c>
      <c r="N12" s="7"/>
      <c r="O12" s="127" t="s">
        <v>347</v>
      </c>
      <c r="P12" s="7"/>
      <c r="Q12" s="127" t="s">
        <v>347</v>
      </c>
      <c r="R12" s="7"/>
      <c r="S12" s="127" t="s">
        <v>347</v>
      </c>
      <c r="T12" s="7"/>
      <c r="U12" s="127" t="s">
        <v>347</v>
      </c>
      <c r="V12" s="7"/>
      <c r="W12" s="127" t="s">
        <v>347</v>
      </c>
      <c r="X12" s="7"/>
      <c r="Y12" s="127" t="s">
        <v>347</v>
      </c>
      <c r="Z12" s="7"/>
      <c r="AA12" s="127" t="s">
        <v>347</v>
      </c>
      <c r="AB12" s="7"/>
      <c r="AC12" s="130">
        <v>28.2</v>
      </c>
      <c r="AD12" s="133">
        <v>12.9</v>
      </c>
    </row>
    <row r="13" spans="1:30" ht="16.5" customHeight="1" x14ac:dyDescent="0.25">
      <c r="A13" s="7" t="s">
        <v>80</v>
      </c>
      <c r="B13" s="7"/>
      <c r="C13" s="7"/>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5">
      <c r="A14" s="7"/>
      <c r="B14" s="7" t="s">
        <v>344</v>
      </c>
      <c r="C14" s="7"/>
      <c r="D14" s="7"/>
      <c r="E14" s="7"/>
      <c r="F14" s="7"/>
      <c r="G14" s="7"/>
      <c r="H14" s="7"/>
      <c r="I14" s="7"/>
      <c r="J14" s="7"/>
      <c r="K14" s="7"/>
      <c r="L14" s="9" t="s">
        <v>78</v>
      </c>
      <c r="M14" s="130">
        <v>55.2</v>
      </c>
      <c r="N14" s="132">
        <v>6.6</v>
      </c>
      <c r="O14" s="130">
        <v>46.3</v>
      </c>
      <c r="P14" s="132">
        <v>9.4</v>
      </c>
      <c r="Q14" s="130">
        <v>59.8</v>
      </c>
      <c r="R14" s="132">
        <v>8.1999999999999993</v>
      </c>
      <c r="S14" s="130">
        <v>45.9</v>
      </c>
      <c r="T14" s="133">
        <v>15.1</v>
      </c>
      <c r="U14" s="130">
        <v>45.1</v>
      </c>
      <c r="V14" s="132">
        <v>9.4</v>
      </c>
      <c r="W14" s="130">
        <v>56.9</v>
      </c>
      <c r="X14" s="133">
        <v>18.8</v>
      </c>
      <c r="Y14" s="130">
        <v>63.3</v>
      </c>
      <c r="Z14" s="133">
        <v>17.100000000000001</v>
      </c>
      <c r="AA14" s="130">
        <v>61.1</v>
      </c>
      <c r="AB14" s="133">
        <v>21.7</v>
      </c>
      <c r="AC14" s="130">
        <v>51.8</v>
      </c>
      <c r="AD14" s="132">
        <v>3.1</v>
      </c>
    </row>
    <row r="15" spans="1:30" ht="16.5" customHeight="1" x14ac:dyDescent="0.25">
      <c r="A15" s="7"/>
      <c r="B15" s="7" t="s">
        <v>345</v>
      </c>
      <c r="C15" s="7"/>
      <c r="D15" s="7"/>
      <c r="E15" s="7"/>
      <c r="F15" s="7"/>
      <c r="G15" s="7"/>
      <c r="H15" s="7"/>
      <c r="I15" s="7"/>
      <c r="J15" s="7"/>
      <c r="K15" s="7"/>
      <c r="L15" s="9" t="s">
        <v>78</v>
      </c>
      <c r="M15" s="130">
        <v>33.799999999999997</v>
      </c>
      <c r="N15" s="132">
        <v>7.9</v>
      </c>
      <c r="O15" s="130">
        <v>36.299999999999997</v>
      </c>
      <c r="P15" s="132">
        <v>9.6</v>
      </c>
      <c r="Q15" s="130">
        <v>43.3</v>
      </c>
      <c r="R15" s="132">
        <v>9.4</v>
      </c>
      <c r="S15" s="130">
        <v>38.6</v>
      </c>
      <c r="T15" s="133">
        <v>15.1</v>
      </c>
      <c r="U15" s="130">
        <v>44.2</v>
      </c>
      <c r="V15" s="133">
        <v>12</v>
      </c>
      <c r="W15" s="130">
        <v>37.700000000000003</v>
      </c>
      <c r="X15" s="133">
        <v>11.5</v>
      </c>
      <c r="Y15" s="129">
        <v>45.1</v>
      </c>
      <c r="Z15" s="133">
        <v>32.1</v>
      </c>
      <c r="AA15" s="130">
        <v>52.6</v>
      </c>
      <c r="AB15" s="133">
        <v>18</v>
      </c>
      <c r="AC15" s="130">
        <v>38.299999999999997</v>
      </c>
      <c r="AD15" s="132">
        <v>4.0999999999999996</v>
      </c>
    </row>
    <row r="16" spans="1:30" ht="16.5" customHeight="1" x14ac:dyDescent="0.25">
      <c r="A16" s="7"/>
      <c r="B16" s="7" t="s">
        <v>346</v>
      </c>
      <c r="C16" s="7"/>
      <c r="D16" s="7"/>
      <c r="E16" s="7"/>
      <c r="F16" s="7"/>
      <c r="G16" s="7"/>
      <c r="H16" s="7"/>
      <c r="I16" s="7"/>
      <c r="J16" s="7"/>
      <c r="K16" s="7"/>
      <c r="L16" s="9" t="s">
        <v>78</v>
      </c>
      <c r="M16" s="127" t="s">
        <v>347</v>
      </c>
      <c r="N16" s="7"/>
      <c r="O16" s="127" t="s">
        <v>347</v>
      </c>
      <c r="P16" s="7"/>
      <c r="Q16" s="127" t="s">
        <v>347</v>
      </c>
      <c r="R16" s="7"/>
      <c r="S16" s="127" t="s">
        <v>347</v>
      </c>
      <c r="T16" s="7"/>
      <c r="U16" s="127" t="s">
        <v>347</v>
      </c>
      <c r="V16" s="7"/>
      <c r="W16" s="127" t="s">
        <v>347</v>
      </c>
      <c r="X16" s="7"/>
      <c r="Y16" s="127" t="s">
        <v>347</v>
      </c>
      <c r="Z16" s="7"/>
      <c r="AA16" s="127" t="s">
        <v>347</v>
      </c>
      <c r="AB16" s="7"/>
      <c r="AC16" s="130">
        <v>58</v>
      </c>
      <c r="AD16" s="133">
        <v>12.7</v>
      </c>
    </row>
    <row r="17" spans="1:30" ht="16.5" customHeight="1" x14ac:dyDescent="0.25">
      <c r="A17" s="7"/>
      <c r="B17" s="7" t="s">
        <v>348</v>
      </c>
      <c r="C17" s="7"/>
      <c r="D17" s="7"/>
      <c r="E17" s="7"/>
      <c r="F17" s="7"/>
      <c r="G17" s="7"/>
      <c r="H17" s="7"/>
      <c r="I17" s="7"/>
      <c r="J17" s="7"/>
      <c r="K17" s="7"/>
      <c r="L17" s="9" t="s">
        <v>78</v>
      </c>
      <c r="M17" s="127" t="s">
        <v>347</v>
      </c>
      <c r="N17" s="7"/>
      <c r="O17" s="127" t="s">
        <v>347</v>
      </c>
      <c r="P17" s="7"/>
      <c r="Q17" s="127" t="s">
        <v>347</v>
      </c>
      <c r="R17" s="7"/>
      <c r="S17" s="127" t="s">
        <v>347</v>
      </c>
      <c r="T17" s="7"/>
      <c r="U17" s="127" t="s">
        <v>347</v>
      </c>
      <c r="V17" s="7"/>
      <c r="W17" s="127" t="s">
        <v>347</v>
      </c>
      <c r="X17" s="7"/>
      <c r="Y17" s="127" t="s">
        <v>347</v>
      </c>
      <c r="Z17" s="7"/>
      <c r="AA17" s="127" t="s">
        <v>347</v>
      </c>
      <c r="AB17" s="7"/>
      <c r="AC17" s="129">
        <v>20.100000000000001</v>
      </c>
      <c r="AD17" s="133">
        <v>14</v>
      </c>
    </row>
    <row r="18" spans="1:30" ht="16.5" customHeight="1" x14ac:dyDescent="0.25">
      <c r="A18" s="7" t="s">
        <v>81</v>
      </c>
      <c r="B18" s="7"/>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5">
      <c r="A19" s="7"/>
      <c r="B19" s="7" t="s">
        <v>344</v>
      </c>
      <c r="C19" s="7"/>
      <c r="D19" s="7"/>
      <c r="E19" s="7"/>
      <c r="F19" s="7"/>
      <c r="G19" s="7"/>
      <c r="H19" s="7"/>
      <c r="I19" s="7"/>
      <c r="J19" s="7"/>
      <c r="K19" s="7"/>
      <c r="L19" s="9" t="s">
        <v>78</v>
      </c>
      <c r="M19" s="130">
        <v>50.6</v>
      </c>
      <c r="N19" s="133">
        <v>10.199999999999999</v>
      </c>
      <c r="O19" s="130">
        <v>59.4</v>
      </c>
      <c r="P19" s="133">
        <v>10.8</v>
      </c>
      <c r="Q19" s="130">
        <v>57.9</v>
      </c>
      <c r="R19" s="133">
        <v>14.3</v>
      </c>
      <c r="S19" s="130">
        <v>56.5</v>
      </c>
      <c r="T19" s="132">
        <v>5.2</v>
      </c>
      <c r="U19" s="130">
        <v>50.5</v>
      </c>
      <c r="V19" s="133">
        <v>11.6</v>
      </c>
      <c r="W19" s="130">
        <v>54.9</v>
      </c>
      <c r="X19" s="133">
        <v>17.5</v>
      </c>
      <c r="Y19" s="129">
        <v>56.5</v>
      </c>
      <c r="Z19" s="133">
        <v>33.6</v>
      </c>
      <c r="AA19" s="130">
        <v>61.4</v>
      </c>
      <c r="AB19" s="133">
        <v>15.6</v>
      </c>
      <c r="AC19" s="130">
        <v>53.8</v>
      </c>
      <c r="AD19" s="132">
        <v>6.7</v>
      </c>
    </row>
    <row r="20" spans="1:30" ht="16.5" customHeight="1" x14ac:dyDescent="0.25">
      <c r="A20" s="7"/>
      <c r="B20" s="7" t="s">
        <v>345</v>
      </c>
      <c r="C20" s="7"/>
      <c r="D20" s="7"/>
      <c r="E20" s="7"/>
      <c r="F20" s="7"/>
      <c r="G20" s="7"/>
      <c r="H20" s="7"/>
      <c r="I20" s="7"/>
      <c r="J20" s="7"/>
      <c r="K20" s="7"/>
      <c r="L20" s="9" t="s">
        <v>78</v>
      </c>
      <c r="M20" s="130">
        <v>47.6</v>
      </c>
      <c r="N20" s="133">
        <v>10</v>
      </c>
      <c r="O20" s="130">
        <v>34.299999999999997</v>
      </c>
      <c r="P20" s="132">
        <v>6.7</v>
      </c>
      <c r="Q20" s="130">
        <v>41.8</v>
      </c>
      <c r="R20" s="133">
        <v>10.199999999999999</v>
      </c>
      <c r="S20" s="130">
        <v>36.5</v>
      </c>
      <c r="T20" s="132">
        <v>9.9</v>
      </c>
      <c r="U20" s="130">
        <v>44.8</v>
      </c>
      <c r="V20" s="132">
        <v>8.4</v>
      </c>
      <c r="W20" s="130">
        <v>26.8</v>
      </c>
      <c r="X20" s="133">
        <v>10</v>
      </c>
      <c r="Y20" s="129">
        <v>35</v>
      </c>
      <c r="Z20" s="133">
        <v>27.1</v>
      </c>
      <c r="AA20" s="130">
        <v>55.8</v>
      </c>
      <c r="AB20" s="133">
        <v>24.4</v>
      </c>
      <c r="AC20" s="130">
        <v>41.1</v>
      </c>
      <c r="AD20" s="132">
        <v>3.1</v>
      </c>
    </row>
    <row r="21" spans="1:30" ht="16.5" customHeight="1" x14ac:dyDescent="0.25">
      <c r="A21" s="7"/>
      <c r="B21" s="7" t="s">
        <v>346</v>
      </c>
      <c r="C21" s="7"/>
      <c r="D21" s="7"/>
      <c r="E21" s="7"/>
      <c r="F21" s="7"/>
      <c r="G21" s="7"/>
      <c r="H21" s="7"/>
      <c r="I21" s="7"/>
      <c r="J21" s="7"/>
      <c r="K21" s="7"/>
      <c r="L21" s="9" t="s">
        <v>78</v>
      </c>
      <c r="M21" s="127" t="s">
        <v>347</v>
      </c>
      <c r="N21" s="7"/>
      <c r="O21" s="127" t="s">
        <v>347</v>
      </c>
      <c r="P21" s="7"/>
      <c r="Q21" s="127" t="s">
        <v>347</v>
      </c>
      <c r="R21" s="7"/>
      <c r="S21" s="127" t="s">
        <v>347</v>
      </c>
      <c r="T21" s="7"/>
      <c r="U21" s="127" t="s">
        <v>347</v>
      </c>
      <c r="V21" s="7"/>
      <c r="W21" s="127" t="s">
        <v>347</v>
      </c>
      <c r="X21" s="7"/>
      <c r="Y21" s="127" t="s">
        <v>347</v>
      </c>
      <c r="Z21" s="7"/>
      <c r="AA21" s="127" t="s">
        <v>347</v>
      </c>
      <c r="AB21" s="7"/>
      <c r="AC21" s="130">
        <v>58</v>
      </c>
      <c r="AD21" s="133">
        <v>14</v>
      </c>
    </row>
    <row r="22" spans="1:30" ht="16.5" customHeight="1" x14ac:dyDescent="0.25">
      <c r="A22" s="7"/>
      <c r="B22" s="7" t="s">
        <v>348</v>
      </c>
      <c r="C22" s="7"/>
      <c r="D22" s="7"/>
      <c r="E22" s="7"/>
      <c r="F22" s="7"/>
      <c r="G22" s="7"/>
      <c r="H22" s="7"/>
      <c r="I22" s="7"/>
      <c r="J22" s="7"/>
      <c r="K22" s="7"/>
      <c r="L22" s="9" t="s">
        <v>78</v>
      </c>
      <c r="M22" s="127" t="s">
        <v>347</v>
      </c>
      <c r="N22" s="7"/>
      <c r="O22" s="127" t="s">
        <v>347</v>
      </c>
      <c r="P22" s="7"/>
      <c r="Q22" s="127" t="s">
        <v>347</v>
      </c>
      <c r="R22" s="7"/>
      <c r="S22" s="127" t="s">
        <v>347</v>
      </c>
      <c r="T22" s="7"/>
      <c r="U22" s="127" t="s">
        <v>347</v>
      </c>
      <c r="V22" s="7"/>
      <c r="W22" s="127" t="s">
        <v>347</v>
      </c>
      <c r="X22" s="7"/>
      <c r="Y22" s="127" t="s">
        <v>347</v>
      </c>
      <c r="Z22" s="7"/>
      <c r="AA22" s="127" t="s">
        <v>347</v>
      </c>
      <c r="AB22" s="7"/>
      <c r="AC22" s="130">
        <v>39</v>
      </c>
      <c r="AD22" s="133">
        <v>11.4</v>
      </c>
    </row>
    <row r="23" spans="1:30" ht="16.5" customHeight="1" x14ac:dyDescent="0.25">
      <c r="A23" s="7" t="s">
        <v>82</v>
      </c>
      <c r="B23" s="7"/>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16.5" customHeight="1" x14ac:dyDescent="0.25">
      <c r="A24" s="7"/>
      <c r="B24" s="7" t="s">
        <v>344</v>
      </c>
      <c r="C24" s="7"/>
      <c r="D24" s="7"/>
      <c r="E24" s="7"/>
      <c r="F24" s="7"/>
      <c r="G24" s="7"/>
      <c r="H24" s="7"/>
      <c r="I24" s="7"/>
      <c r="J24" s="7"/>
      <c r="K24" s="7"/>
      <c r="L24" s="9" t="s">
        <v>78</v>
      </c>
      <c r="M24" s="130">
        <v>56.4</v>
      </c>
      <c r="N24" s="132">
        <v>6.3</v>
      </c>
      <c r="O24" s="130">
        <v>56.1</v>
      </c>
      <c r="P24" s="132">
        <v>6.8</v>
      </c>
      <c r="Q24" s="130">
        <v>58.3</v>
      </c>
      <c r="R24" s="132">
        <v>6.4</v>
      </c>
      <c r="S24" s="130">
        <v>49.3</v>
      </c>
      <c r="T24" s="133">
        <v>12</v>
      </c>
      <c r="U24" s="130">
        <v>59.5</v>
      </c>
      <c r="V24" s="133">
        <v>18.2</v>
      </c>
      <c r="W24" s="130">
        <v>46.4</v>
      </c>
      <c r="X24" s="133">
        <v>13.7</v>
      </c>
      <c r="Y24" s="130">
        <v>36.700000000000003</v>
      </c>
      <c r="Z24" s="133">
        <v>15.3</v>
      </c>
      <c r="AA24" s="130">
        <v>68.2</v>
      </c>
      <c r="AB24" s="133">
        <v>15.1</v>
      </c>
      <c r="AC24" s="130">
        <v>54.9</v>
      </c>
      <c r="AD24" s="132">
        <v>2.9</v>
      </c>
    </row>
    <row r="25" spans="1:30" ht="16.5" customHeight="1" x14ac:dyDescent="0.25">
      <c r="A25" s="7"/>
      <c r="B25" s="7" t="s">
        <v>345</v>
      </c>
      <c r="C25" s="7"/>
      <c r="D25" s="7"/>
      <c r="E25" s="7"/>
      <c r="F25" s="7"/>
      <c r="G25" s="7"/>
      <c r="H25" s="7"/>
      <c r="I25" s="7"/>
      <c r="J25" s="7"/>
      <c r="K25" s="7"/>
      <c r="L25" s="9" t="s">
        <v>78</v>
      </c>
      <c r="M25" s="130">
        <v>39.5</v>
      </c>
      <c r="N25" s="132">
        <v>8.9</v>
      </c>
      <c r="O25" s="130">
        <v>45.1</v>
      </c>
      <c r="P25" s="132">
        <v>2.8</v>
      </c>
      <c r="Q25" s="130">
        <v>41.8</v>
      </c>
      <c r="R25" s="132">
        <v>3.4</v>
      </c>
      <c r="S25" s="130">
        <v>38.299999999999997</v>
      </c>
      <c r="T25" s="132">
        <v>8.4</v>
      </c>
      <c r="U25" s="130">
        <v>40.9</v>
      </c>
      <c r="V25" s="133">
        <v>11.8</v>
      </c>
      <c r="W25" s="130">
        <v>33</v>
      </c>
      <c r="X25" s="133">
        <v>12.7</v>
      </c>
      <c r="Y25" s="125">
        <v>14.2</v>
      </c>
      <c r="Z25" s="126" t="s">
        <v>347</v>
      </c>
      <c r="AA25" s="130">
        <v>42.1</v>
      </c>
      <c r="AB25" s="133">
        <v>17.2</v>
      </c>
      <c r="AC25" s="130">
        <v>40.799999999999997</v>
      </c>
      <c r="AD25" s="132">
        <v>3.8</v>
      </c>
    </row>
    <row r="26" spans="1:30" ht="16.5" customHeight="1" x14ac:dyDescent="0.25">
      <c r="A26" s="7"/>
      <c r="B26" s="7" t="s">
        <v>346</v>
      </c>
      <c r="C26" s="7"/>
      <c r="D26" s="7"/>
      <c r="E26" s="7"/>
      <c r="F26" s="7"/>
      <c r="G26" s="7"/>
      <c r="H26" s="7"/>
      <c r="I26" s="7"/>
      <c r="J26" s="7"/>
      <c r="K26" s="7"/>
      <c r="L26" s="9" t="s">
        <v>78</v>
      </c>
      <c r="M26" s="127" t="s">
        <v>347</v>
      </c>
      <c r="N26" s="7"/>
      <c r="O26" s="127" t="s">
        <v>347</v>
      </c>
      <c r="P26" s="7"/>
      <c r="Q26" s="127" t="s">
        <v>347</v>
      </c>
      <c r="R26" s="7"/>
      <c r="S26" s="127" t="s">
        <v>347</v>
      </c>
      <c r="T26" s="7"/>
      <c r="U26" s="127" t="s">
        <v>347</v>
      </c>
      <c r="V26" s="7"/>
      <c r="W26" s="127" t="s">
        <v>347</v>
      </c>
      <c r="X26" s="7"/>
      <c r="Y26" s="127" t="s">
        <v>347</v>
      </c>
      <c r="Z26" s="7"/>
      <c r="AA26" s="127" t="s">
        <v>347</v>
      </c>
      <c r="AB26" s="7"/>
      <c r="AC26" s="130">
        <v>51.7</v>
      </c>
      <c r="AD26" s="132">
        <v>8.3000000000000007</v>
      </c>
    </row>
    <row r="27" spans="1:30" ht="16.5" customHeight="1" x14ac:dyDescent="0.25">
      <c r="A27" s="7"/>
      <c r="B27" s="7" t="s">
        <v>348</v>
      </c>
      <c r="C27" s="7"/>
      <c r="D27" s="7"/>
      <c r="E27" s="7"/>
      <c r="F27" s="7"/>
      <c r="G27" s="7"/>
      <c r="H27" s="7"/>
      <c r="I27" s="7"/>
      <c r="J27" s="7"/>
      <c r="K27" s="7"/>
      <c r="L27" s="9" t="s">
        <v>78</v>
      </c>
      <c r="M27" s="127" t="s">
        <v>347</v>
      </c>
      <c r="N27" s="7"/>
      <c r="O27" s="127" t="s">
        <v>347</v>
      </c>
      <c r="P27" s="7"/>
      <c r="Q27" s="127" t="s">
        <v>347</v>
      </c>
      <c r="R27" s="7"/>
      <c r="S27" s="127" t="s">
        <v>347</v>
      </c>
      <c r="T27" s="7"/>
      <c r="U27" s="127" t="s">
        <v>347</v>
      </c>
      <c r="V27" s="7"/>
      <c r="W27" s="127" t="s">
        <v>347</v>
      </c>
      <c r="X27" s="7"/>
      <c r="Y27" s="127" t="s">
        <v>347</v>
      </c>
      <c r="Z27" s="7"/>
      <c r="AA27" s="127" t="s">
        <v>347</v>
      </c>
      <c r="AB27" s="7"/>
      <c r="AC27" s="130">
        <v>30.4</v>
      </c>
      <c r="AD27" s="132">
        <v>8.4</v>
      </c>
    </row>
    <row r="28" spans="1:30" ht="16.5" customHeight="1" x14ac:dyDescent="0.25">
      <c r="A28" s="7" t="s">
        <v>83</v>
      </c>
      <c r="B28" s="7"/>
      <c r="C28" s="7"/>
      <c r="D28" s="7"/>
      <c r="E28" s="7"/>
      <c r="F28" s="7"/>
      <c r="G28" s="7"/>
      <c r="H28" s="7"/>
      <c r="I28" s="7"/>
      <c r="J28" s="7"/>
      <c r="K28" s="7"/>
      <c r="L28" s="9"/>
      <c r="M28" s="10"/>
      <c r="N28" s="7"/>
      <c r="O28" s="10"/>
      <c r="P28" s="7"/>
      <c r="Q28" s="10"/>
      <c r="R28" s="7"/>
      <c r="S28" s="10"/>
      <c r="T28" s="7"/>
      <c r="U28" s="10"/>
      <c r="V28" s="7"/>
      <c r="W28" s="10"/>
      <c r="X28" s="7"/>
      <c r="Y28" s="10"/>
      <c r="Z28" s="7"/>
      <c r="AA28" s="10"/>
      <c r="AB28" s="7"/>
      <c r="AC28" s="10"/>
      <c r="AD28" s="7"/>
    </row>
    <row r="29" spans="1:30" ht="16.5" customHeight="1" x14ac:dyDescent="0.25">
      <c r="A29" s="7"/>
      <c r="B29" s="7" t="s">
        <v>344</v>
      </c>
      <c r="C29" s="7"/>
      <c r="D29" s="7"/>
      <c r="E29" s="7"/>
      <c r="F29" s="7"/>
      <c r="G29" s="7"/>
      <c r="H29" s="7"/>
      <c r="I29" s="7"/>
      <c r="J29" s="7"/>
      <c r="K29" s="7"/>
      <c r="L29" s="9" t="s">
        <v>78</v>
      </c>
      <c r="M29" s="130">
        <v>56</v>
      </c>
      <c r="N29" s="132">
        <v>6.5</v>
      </c>
      <c r="O29" s="130">
        <v>52.4</v>
      </c>
      <c r="P29" s="132">
        <v>8.1</v>
      </c>
      <c r="Q29" s="130">
        <v>60.6</v>
      </c>
      <c r="R29" s="133">
        <v>11.5</v>
      </c>
      <c r="S29" s="130">
        <v>55.4</v>
      </c>
      <c r="T29" s="133">
        <v>10.4</v>
      </c>
      <c r="U29" s="130">
        <v>48.2</v>
      </c>
      <c r="V29" s="132">
        <v>7.7</v>
      </c>
      <c r="W29" s="130">
        <v>47.7</v>
      </c>
      <c r="X29" s="133">
        <v>17.100000000000001</v>
      </c>
      <c r="Y29" s="130">
        <v>70.400000000000006</v>
      </c>
      <c r="Z29" s="133">
        <v>21.4</v>
      </c>
      <c r="AA29" s="130">
        <v>51.3</v>
      </c>
      <c r="AB29" s="133">
        <v>13.6</v>
      </c>
      <c r="AC29" s="130">
        <v>54.7</v>
      </c>
      <c r="AD29" s="132">
        <v>3</v>
      </c>
    </row>
    <row r="30" spans="1:30" ht="16.5" customHeight="1" x14ac:dyDescent="0.25">
      <c r="A30" s="7"/>
      <c r="B30" s="7" t="s">
        <v>345</v>
      </c>
      <c r="C30" s="7"/>
      <c r="D30" s="7"/>
      <c r="E30" s="7"/>
      <c r="F30" s="7"/>
      <c r="G30" s="7"/>
      <c r="H30" s="7"/>
      <c r="I30" s="7"/>
      <c r="J30" s="7"/>
      <c r="K30" s="7"/>
      <c r="L30" s="9" t="s">
        <v>78</v>
      </c>
      <c r="M30" s="130">
        <v>36.4</v>
      </c>
      <c r="N30" s="132">
        <v>7.8</v>
      </c>
      <c r="O30" s="130">
        <v>39.799999999999997</v>
      </c>
      <c r="P30" s="132">
        <v>6.8</v>
      </c>
      <c r="Q30" s="130">
        <v>43.5</v>
      </c>
      <c r="R30" s="133">
        <v>11.1</v>
      </c>
      <c r="S30" s="130">
        <v>38.200000000000003</v>
      </c>
      <c r="T30" s="132">
        <v>4.0999999999999996</v>
      </c>
      <c r="U30" s="130">
        <v>43</v>
      </c>
      <c r="V30" s="133">
        <v>11.7</v>
      </c>
      <c r="W30" s="130">
        <v>45.2</v>
      </c>
      <c r="X30" s="133">
        <v>14.9</v>
      </c>
      <c r="Y30" s="129">
        <v>21.1</v>
      </c>
      <c r="Z30" s="133">
        <v>16.7</v>
      </c>
      <c r="AA30" s="129">
        <v>28.8</v>
      </c>
      <c r="AB30" s="133">
        <v>24</v>
      </c>
      <c r="AC30" s="130">
        <v>38.799999999999997</v>
      </c>
      <c r="AD30" s="132">
        <v>3.2</v>
      </c>
    </row>
    <row r="31" spans="1:30" ht="16.5" customHeight="1" x14ac:dyDescent="0.25">
      <c r="A31" s="7"/>
      <c r="B31" s="7" t="s">
        <v>346</v>
      </c>
      <c r="C31" s="7"/>
      <c r="D31" s="7"/>
      <c r="E31" s="7"/>
      <c r="F31" s="7"/>
      <c r="G31" s="7"/>
      <c r="H31" s="7"/>
      <c r="I31" s="7"/>
      <c r="J31" s="7"/>
      <c r="K31" s="7"/>
      <c r="L31" s="9" t="s">
        <v>78</v>
      </c>
      <c r="M31" s="127" t="s">
        <v>347</v>
      </c>
      <c r="N31" s="7"/>
      <c r="O31" s="127" t="s">
        <v>347</v>
      </c>
      <c r="P31" s="7"/>
      <c r="Q31" s="127" t="s">
        <v>347</v>
      </c>
      <c r="R31" s="7"/>
      <c r="S31" s="127" t="s">
        <v>347</v>
      </c>
      <c r="T31" s="7"/>
      <c r="U31" s="127" t="s">
        <v>347</v>
      </c>
      <c r="V31" s="7"/>
      <c r="W31" s="127" t="s">
        <v>347</v>
      </c>
      <c r="X31" s="7"/>
      <c r="Y31" s="127" t="s">
        <v>347</v>
      </c>
      <c r="Z31" s="7"/>
      <c r="AA31" s="127" t="s">
        <v>347</v>
      </c>
      <c r="AB31" s="7"/>
      <c r="AC31" s="130">
        <v>54</v>
      </c>
      <c r="AD31" s="133">
        <v>16.399999999999999</v>
      </c>
    </row>
    <row r="32" spans="1:30" ht="16.5" customHeight="1" x14ac:dyDescent="0.25">
      <c r="A32" s="7"/>
      <c r="B32" s="7" t="s">
        <v>348</v>
      </c>
      <c r="C32" s="7"/>
      <c r="D32" s="7"/>
      <c r="E32" s="7"/>
      <c r="F32" s="7"/>
      <c r="G32" s="7"/>
      <c r="H32" s="7"/>
      <c r="I32" s="7"/>
      <c r="J32" s="7"/>
      <c r="K32" s="7"/>
      <c r="L32" s="9" t="s">
        <v>78</v>
      </c>
      <c r="M32" s="127" t="s">
        <v>347</v>
      </c>
      <c r="N32" s="7"/>
      <c r="O32" s="127" t="s">
        <v>347</v>
      </c>
      <c r="P32" s="7"/>
      <c r="Q32" s="127" t="s">
        <v>347</v>
      </c>
      <c r="R32" s="7"/>
      <c r="S32" s="127" t="s">
        <v>347</v>
      </c>
      <c r="T32" s="7"/>
      <c r="U32" s="127" t="s">
        <v>347</v>
      </c>
      <c r="V32" s="7"/>
      <c r="W32" s="127" t="s">
        <v>347</v>
      </c>
      <c r="X32" s="7"/>
      <c r="Y32" s="127" t="s">
        <v>347</v>
      </c>
      <c r="Z32" s="7"/>
      <c r="AA32" s="127" t="s">
        <v>347</v>
      </c>
      <c r="AB32" s="7"/>
      <c r="AC32" s="130">
        <v>24.7</v>
      </c>
      <c r="AD32" s="133">
        <v>11.6</v>
      </c>
    </row>
    <row r="33" spans="1:30" ht="16.5" customHeight="1" x14ac:dyDescent="0.25">
      <c r="A33" s="7" t="s">
        <v>84</v>
      </c>
      <c r="B33" s="7"/>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5">
      <c r="A34" s="7"/>
      <c r="B34" s="7" t="s">
        <v>344</v>
      </c>
      <c r="C34" s="7"/>
      <c r="D34" s="7"/>
      <c r="E34" s="7"/>
      <c r="F34" s="7"/>
      <c r="G34" s="7"/>
      <c r="H34" s="7"/>
      <c r="I34" s="7"/>
      <c r="J34" s="7"/>
      <c r="K34" s="7"/>
      <c r="L34" s="9" t="s">
        <v>78</v>
      </c>
      <c r="M34" s="130">
        <v>54.3</v>
      </c>
      <c r="N34" s="133">
        <v>12.5</v>
      </c>
      <c r="O34" s="130">
        <v>48.3</v>
      </c>
      <c r="P34" s="133">
        <v>12.1</v>
      </c>
      <c r="Q34" s="130">
        <v>55.1</v>
      </c>
      <c r="R34" s="132">
        <v>9.6999999999999993</v>
      </c>
      <c r="S34" s="130">
        <v>48.5</v>
      </c>
      <c r="T34" s="133">
        <v>13.8</v>
      </c>
      <c r="U34" s="130">
        <v>42.7</v>
      </c>
      <c r="V34" s="132">
        <v>8.5</v>
      </c>
      <c r="W34" s="130">
        <v>36.700000000000003</v>
      </c>
      <c r="X34" s="133">
        <v>12</v>
      </c>
      <c r="Y34" s="129">
        <v>38.5</v>
      </c>
      <c r="Z34" s="133">
        <v>21.3</v>
      </c>
      <c r="AA34" s="130">
        <v>66.2</v>
      </c>
      <c r="AB34" s="133">
        <v>23.1</v>
      </c>
      <c r="AC34" s="130">
        <v>51.5</v>
      </c>
      <c r="AD34" s="132">
        <v>4.4000000000000004</v>
      </c>
    </row>
    <row r="35" spans="1:30" ht="16.5" customHeight="1" x14ac:dyDescent="0.25">
      <c r="A35" s="7"/>
      <c r="B35" s="7" t="s">
        <v>345</v>
      </c>
      <c r="C35" s="7"/>
      <c r="D35" s="7"/>
      <c r="E35" s="7"/>
      <c r="F35" s="7"/>
      <c r="G35" s="7"/>
      <c r="H35" s="7"/>
      <c r="I35" s="7"/>
      <c r="J35" s="7"/>
      <c r="K35" s="7"/>
      <c r="L35" s="9" t="s">
        <v>78</v>
      </c>
      <c r="M35" s="130">
        <v>32.9</v>
      </c>
      <c r="N35" s="132">
        <v>7.5</v>
      </c>
      <c r="O35" s="130">
        <v>41.5</v>
      </c>
      <c r="P35" s="132">
        <v>8.6</v>
      </c>
      <c r="Q35" s="130">
        <v>40.4</v>
      </c>
      <c r="R35" s="132">
        <v>8.9</v>
      </c>
      <c r="S35" s="130">
        <v>32.799999999999997</v>
      </c>
      <c r="T35" s="133">
        <v>12.1</v>
      </c>
      <c r="U35" s="130">
        <v>31</v>
      </c>
      <c r="V35" s="132">
        <v>6.7</v>
      </c>
      <c r="W35" s="130">
        <v>31.5</v>
      </c>
      <c r="X35" s="133">
        <v>13</v>
      </c>
      <c r="Y35" s="129">
        <v>38.1</v>
      </c>
      <c r="Z35" s="133">
        <v>32</v>
      </c>
      <c r="AA35" s="129">
        <v>29.6</v>
      </c>
      <c r="AB35" s="133">
        <v>23.1</v>
      </c>
      <c r="AC35" s="130">
        <v>34.299999999999997</v>
      </c>
      <c r="AD35" s="132">
        <v>5.7</v>
      </c>
    </row>
    <row r="36" spans="1:30" ht="16.5" customHeight="1" x14ac:dyDescent="0.25">
      <c r="A36" s="7"/>
      <c r="B36" s="7" t="s">
        <v>346</v>
      </c>
      <c r="C36" s="7"/>
      <c r="D36" s="7"/>
      <c r="E36" s="7"/>
      <c r="F36" s="7"/>
      <c r="G36" s="7"/>
      <c r="H36" s="7"/>
      <c r="I36" s="7"/>
      <c r="J36" s="7"/>
      <c r="K36" s="7"/>
      <c r="L36" s="9" t="s">
        <v>78</v>
      </c>
      <c r="M36" s="127" t="s">
        <v>347</v>
      </c>
      <c r="N36" s="7"/>
      <c r="O36" s="127" t="s">
        <v>347</v>
      </c>
      <c r="P36" s="7"/>
      <c r="Q36" s="127" t="s">
        <v>347</v>
      </c>
      <c r="R36" s="7"/>
      <c r="S36" s="127" t="s">
        <v>347</v>
      </c>
      <c r="T36" s="7"/>
      <c r="U36" s="127" t="s">
        <v>347</v>
      </c>
      <c r="V36" s="7"/>
      <c r="W36" s="127" t="s">
        <v>347</v>
      </c>
      <c r="X36" s="7"/>
      <c r="Y36" s="127" t="s">
        <v>347</v>
      </c>
      <c r="Z36" s="7"/>
      <c r="AA36" s="127" t="s">
        <v>347</v>
      </c>
      <c r="AB36" s="7"/>
      <c r="AC36" s="130">
        <v>56.4</v>
      </c>
      <c r="AD36" s="133">
        <v>17.899999999999999</v>
      </c>
    </row>
    <row r="37" spans="1:30" ht="16.5" customHeight="1" x14ac:dyDescent="0.25">
      <c r="A37" s="7"/>
      <c r="B37" s="7" t="s">
        <v>348</v>
      </c>
      <c r="C37" s="7"/>
      <c r="D37" s="7"/>
      <c r="E37" s="7"/>
      <c r="F37" s="7"/>
      <c r="G37" s="7"/>
      <c r="H37" s="7"/>
      <c r="I37" s="7"/>
      <c r="J37" s="7"/>
      <c r="K37" s="7"/>
      <c r="L37" s="9" t="s">
        <v>78</v>
      </c>
      <c r="M37" s="127" t="s">
        <v>347</v>
      </c>
      <c r="N37" s="7"/>
      <c r="O37" s="127" t="s">
        <v>347</v>
      </c>
      <c r="P37" s="7"/>
      <c r="Q37" s="127" t="s">
        <v>347</v>
      </c>
      <c r="R37" s="7"/>
      <c r="S37" s="127" t="s">
        <v>347</v>
      </c>
      <c r="T37" s="7"/>
      <c r="U37" s="127" t="s">
        <v>347</v>
      </c>
      <c r="V37" s="7"/>
      <c r="W37" s="127" t="s">
        <v>347</v>
      </c>
      <c r="X37" s="7"/>
      <c r="Y37" s="127" t="s">
        <v>347</v>
      </c>
      <c r="Z37" s="7"/>
      <c r="AA37" s="127" t="s">
        <v>347</v>
      </c>
      <c r="AB37" s="7"/>
      <c r="AC37" s="130">
        <v>38.200000000000003</v>
      </c>
      <c r="AD37" s="133">
        <v>14.7</v>
      </c>
    </row>
    <row r="38" spans="1:30" ht="16.5" customHeight="1" x14ac:dyDescent="0.25">
      <c r="A38" s="7" t="s">
        <v>85</v>
      </c>
      <c r="B38" s="7"/>
      <c r="C38" s="7"/>
      <c r="D38" s="7"/>
      <c r="E38" s="7"/>
      <c r="F38" s="7"/>
      <c r="G38" s="7"/>
      <c r="H38" s="7"/>
      <c r="I38" s="7"/>
      <c r="J38" s="7"/>
      <c r="K38" s="7"/>
      <c r="L38" s="9"/>
      <c r="M38" s="10"/>
      <c r="N38" s="7"/>
      <c r="O38" s="10"/>
      <c r="P38" s="7"/>
      <c r="Q38" s="10"/>
      <c r="R38" s="7"/>
      <c r="S38" s="10"/>
      <c r="T38" s="7"/>
      <c r="U38" s="10"/>
      <c r="V38" s="7"/>
      <c r="W38" s="10"/>
      <c r="X38" s="7"/>
      <c r="Y38" s="10"/>
      <c r="Z38" s="7"/>
      <c r="AA38" s="10"/>
      <c r="AB38" s="7"/>
      <c r="AC38" s="10"/>
      <c r="AD38" s="7"/>
    </row>
    <row r="39" spans="1:30" ht="16.5" customHeight="1" x14ac:dyDescent="0.25">
      <c r="A39" s="7"/>
      <c r="B39" s="7" t="s">
        <v>344</v>
      </c>
      <c r="C39" s="7"/>
      <c r="D39" s="7"/>
      <c r="E39" s="7"/>
      <c r="F39" s="7"/>
      <c r="G39" s="7"/>
      <c r="H39" s="7"/>
      <c r="I39" s="7"/>
      <c r="J39" s="7"/>
      <c r="K39" s="7"/>
      <c r="L39" s="9" t="s">
        <v>78</v>
      </c>
      <c r="M39" s="130">
        <v>48</v>
      </c>
      <c r="N39" s="133">
        <v>11.8</v>
      </c>
      <c r="O39" s="130">
        <v>42</v>
      </c>
      <c r="P39" s="132">
        <v>8</v>
      </c>
      <c r="Q39" s="130">
        <v>59.5</v>
      </c>
      <c r="R39" s="132">
        <v>6.9</v>
      </c>
      <c r="S39" s="130">
        <v>44.4</v>
      </c>
      <c r="T39" s="133">
        <v>11.1</v>
      </c>
      <c r="U39" s="130">
        <v>63.3</v>
      </c>
      <c r="V39" s="133">
        <v>11.2</v>
      </c>
      <c r="W39" s="130">
        <v>52.9</v>
      </c>
      <c r="X39" s="133">
        <v>17.3</v>
      </c>
      <c r="Y39" s="130">
        <v>40.799999999999997</v>
      </c>
      <c r="Z39" s="133">
        <v>19.8</v>
      </c>
      <c r="AA39" s="130">
        <v>48.2</v>
      </c>
      <c r="AB39" s="133">
        <v>16.899999999999999</v>
      </c>
      <c r="AC39" s="130">
        <v>49.7</v>
      </c>
      <c r="AD39" s="132">
        <v>4.7</v>
      </c>
    </row>
    <row r="40" spans="1:30" ht="16.5" customHeight="1" x14ac:dyDescent="0.25">
      <c r="A40" s="7"/>
      <c r="B40" s="7" t="s">
        <v>345</v>
      </c>
      <c r="C40" s="7"/>
      <c r="D40" s="7"/>
      <c r="E40" s="7"/>
      <c r="F40" s="7"/>
      <c r="G40" s="7"/>
      <c r="H40" s="7"/>
      <c r="I40" s="7"/>
      <c r="J40" s="7"/>
      <c r="K40" s="7"/>
      <c r="L40" s="9" t="s">
        <v>78</v>
      </c>
      <c r="M40" s="130">
        <v>35.4</v>
      </c>
      <c r="N40" s="132">
        <v>7.4</v>
      </c>
      <c r="O40" s="130">
        <v>39.299999999999997</v>
      </c>
      <c r="P40" s="133">
        <v>10.1</v>
      </c>
      <c r="Q40" s="130">
        <v>38.5</v>
      </c>
      <c r="R40" s="132">
        <v>9.9</v>
      </c>
      <c r="S40" s="130">
        <v>37.200000000000003</v>
      </c>
      <c r="T40" s="133">
        <v>10</v>
      </c>
      <c r="U40" s="130">
        <v>32.799999999999997</v>
      </c>
      <c r="V40" s="133">
        <v>10.1</v>
      </c>
      <c r="W40" s="130">
        <v>45.1</v>
      </c>
      <c r="X40" s="133">
        <v>14.1</v>
      </c>
      <c r="Y40" s="129">
        <v>25.9</v>
      </c>
      <c r="Z40" s="133">
        <v>14.5</v>
      </c>
      <c r="AA40" s="130">
        <v>51.1</v>
      </c>
      <c r="AB40" s="133">
        <v>19.2</v>
      </c>
      <c r="AC40" s="130">
        <v>37.200000000000003</v>
      </c>
      <c r="AD40" s="132">
        <v>3.9</v>
      </c>
    </row>
    <row r="41" spans="1:30" ht="16.5" customHeight="1" x14ac:dyDescent="0.25">
      <c r="A41" s="7"/>
      <c r="B41" s="7" t="s">
        <v>346</v>
      </c>
      <c r="C41" s="7"/>
      <c r="D41" s="7"/>
      <c r="E41" s="7"/>
      <c r="F41" s="7"/>
      <c r="G41" s="7"/>
      <c r="H41" s="7"/>
      <c r="I41" s="7"/>
      <c r="J41" s="7"/>
      <c r="K41" s="7"/>
      <c r="L41" s="9" t="s">
        <v>78</v>
      </c>
      <c r="M41" s="127" t="s">
        <v>347</v>
      </c>
      <c r="N41" s="7"/>
      <c r="O41" s="127" t="s">
        <v>347</v>
      </c>
      <c r="P41" s="7"/>
      <c r="Q41" s="127" t="s">
        <v>347</v>
      </c>
      <c r="R41" s="7"/>
      <c r="S41" s="127" t="s">
        <v>347</v>
      </c>
      <c r="T41" s="7"/>
      <c r="U41" s="127" t="s">
        <v>347</v>
      </c>
      <c r="V41" s="7"/>
      <c r="W41" s="127" t="s">
        <v>347</v>
      </c>
      <c r="X41" s="7"/>
      <c r="Y41" s="127" t="s">
        <v>347</v>
      </c>
      <c r="Z41" s="7"/>
      <c r="AA41" s="127" t="s">
        <v>347</v>
      </c>
      <c r="AB41" s="7"/>
      <c r="AC41" s="130">
        <v>49.7</v>
      </c>
      <c r="AD41" s="132">
        <v>9.8000000000000007</v>
      </c>
    </row>
    <row r="42" spans="1:30" ht="16.5" customHeight="1" x14ac:dyDescent="0.25">
      <c r="A42" s="7"/>
      <c r="B42" s="7" t="s">
        <v>348</v>
      </c>
      <c r="C42" s="7"/>
      <c r="D42" s="7"/>
      <c r="E42" s="7"/>
      <c r="F42" s="7"/>
      <c r="G42" s="7"/>
      <c r="H42" s="7"/>
      <c r="I42" s="7"/>
      <c r="J42" s="7"/>
      <c r="K42" s="7"/>
      <c r="L42" s="9" t="s">
        <v>78</v>
      </c>
      <c r="M42" s="127" t="s">
        <v>347</v>
      </c>
      <c r="N42" s="7"/>
      <c r="O42" s="127" t="s">
        <v>347</v>
      </c>
      <c r="P42" s="7"/>
      <c r="Q42" s="127" t="s">
        <v>347</v>
      </c>
      <c r="R42" s="7"/>
      <c r="S42" s="127" t="s">
        <v>347</v>
      </c>
      <c r="T42" s="7"/>
      <c r="U42" s="127" t="s">
        <v>347</v>
      </c>
      <c r="V42" s="7"/>
      <c r="W42" s="127" t="s">
        <v>347</v>
      </c>
      <c r="X42" s="7"/>
      <c r="Y42" s="127" t="s">
        <v>347</v>
      </c>
      <c r="Z42" s="7"/>
      <c r="AA42" s="127" t="s">
        <v>347</v>
      </c>
      <c r="AB42" s="7"/>
      <c r="AC42" s="129">
        <v>34.200000000000003</v>
      </c>
      <c r="AD42" s="133">
        <v>16.8</v>
      </c>
    </row>
    <row r="43" spans="1:30" ht="16.5" customHeight="1" x14ac:dyDescent="0.25">
      <c r="A43" s="7" t="s">
        <v>277</v>
      </c>
      <c r="B43" s="7"/>
      <c r="C43" s="7"/>
      <c r="D43" s="7"/>
      <c r="E43" s="7"/>
      <c r="F43" s="7"/>
      <c r="G43" s="7"/>
      <c r="H43" s="7"/>
      <c r="I43" s="7"/>
      <c r="J43" s="7"/>
      <c r="K43" s="7"/>
      <c r="L43" s="9"/>
      <c r="M43" s="10"/>
      <c r="N43" s="7"/>
      <c r="O43" s="10"/>
      <c r="P43" s="7"/>
      <c r="Q43" s="10"/>
      <c r="R43" s="7"/>
      <c r="S43" s="10"/>
      <c r="T43" s="7"/>
      <c r="U43" s="10"/>
      <c r="V43" s="7"/>
      <c r="W43" s="10"/>
      <c r="X43" s="7"/>
      <c r="Y43" s="10"/>
      <c r="Z43" s="7"/>
      <c r="AA43" s="10"/>
      <c r="AB43" s="7"/>
      <c r="AC43" s="10"/>
      <c r="AD43" s="7"/>
    </row>
    <row r="44" spans="1:30" ht="16.5" customHeight="1" x14ac:dyDescent="0.25">
      <c r="A44" s="7"/>
      <c r="B44" s="7" t="s">
        <v>344</v>
      </c>
      <c r="C44" s="7"/>
      <c r="D44" s="7"/>
      <c r="E44" s="7"/>
      <c r="F44" s="7"/>
      <c r="G44" s="7"/>
      <c r="H44" s="7"/>
      <c r="I44" s="7"/>
      <c r="J44" s="7"/>
      <c r="K44" s="7"/>
      <c r="L44" s="9" t="s">
        <v>78</v>
      </c>
      <c r="M44" s="130">
        <v>57.4</v>
      </c>
      <c r="N44" s="132">
        <v>7.3</v>
      </c>
      <c r="O44" s="130">
        <v>44.8</v>
      </c>
      <c r="P44" s="132">
        <v>8.6</v>
      </c>
      <c r="Q44" s="130">
        <v>46.9</v>
      </c>
      <c r="R44" s="133">
        <v>10.7</v>
      </c>
      <c r="S44" s="130">
        <v>47</v>
      </c>
      <c r="T44" s="132">
        <v>9.5</v>
      </c>
      <c r="U44" s="130">
        <v>41.4</v>
      </c>
      <c r="V44" s="133">
        <v>10.5</v>
      </c>
      <c r="W44" s="130">
        <v>59</v>
      </c>
      <c r="X44" s="133">
        <v>14.6</v>
      </c>
      <c r="Y44" s="129">
        <v>30.8</v>
      </c>
      <c r="Z44" s="133">
        <v>15.5</v>
      </c>
      <c r="AA44" s="130">
        <v>41.5</v>
      </c>
      <c r="AB44" s="133">
        <v>18.600000000000001</v>
      </c>
      <c r="AC44" s="130">
        <v>49</v>
      </c>
      <c r="AD44" s="132">
        <v>3.4</v>
      </c>
    </row>
    <row r="45" spans="1:30" ht="16.5" customHeight="1" x14ac:dyDescent="0.25">
      <c r="A45" s="7"/>
      <c r="B45" s="7" t="s">
        <v>345</v>
      </c>
      <c r="C45" s="7"/>
      <c r="D45" s="7"/>
      <c r="E45" s="7"/>
      <c r="F45" s="7"/>
      <c r="G45" s="7"/>
      <c r="H45" s="7"/>
      <c r="I45" s="7"/>
      <c r="J45" s="7"/>
      <c r="K45" s="7"/>
      <c r="L45" s="9" t="s">
        <v>78</v>
      </c>
      <c r="M45" s="130">
        <v>44.9</v>
      </c>
      <c r="N45" s="132">
        <v>7.2</v>
      </c>
      <c r="O45" s="130">
        <v>31.7</v>
      </c>
      <c r="P45" s="132">
        <v>7.1</v>
      </c>
      <c r="Q45" s="130">
        <v>39.1</v>
      </c>
      <c r="R45" s="132">
        <v>9.8000000000000007</v>
      </c>
      <c r="S45" s="130">
        <v>35.799999999999997</v>
      </c>
      <c r="T45" s="132">
        <v>8.1</v>
      </c>
      <c r="U45" s="130">
        <v>33.799999999999997</v>
      </c>
      <c r="V45" s="132">
        <v>9.6999999999999993</v>
      </c>
      <c r="W45" s="130">
        <v>40.1</v>
      </c>
      <c r="X45" s="133">
        <v>12.5</v>
      </c>
      <c r="Y45" s="129">
        <v>32.799999999999997</v>
      </c>
      <c r="Z45" s="133">
        <v>19.899999999999999</v>
      </c>
      <c r="AA45" s="129">
        <v>31.5</v>
      </c>
      <c r="AB45" s="133">
        <v>15.7</v>
      </c>
      <c r="AC45" s="130">
        <v>38.1</v>
      </c>
      <c r="AD45" s="132">
        <v>3.1</v>
      </c>
    </row>
    <row r="46" spans="1:30" ht="16.5" customHeight="1" x14ac:dyDescent="0.25">
      <c r="A46" s="7"/>
      <c r="B46" s="7" t="s">
        <v>346</v>
      </c>
      <c r="C46" s="7"/>
      <c r="D46" s="7"/>
      <c r="E46" s="7"/>
      <c r="F46" s="7"/>
      <c r="G46" s="7"/>
      <c r="H46" s="7"/>
      <c r="I46" s="7"/>
      <c r="J46" s="7"/>
      <c r="K46" s="7"/>
      <c r="L46" s="9" t="s">
        <v>78</v>
      </c>
      <c r="M46" s="127" t="s">
        <v>347</v>
      </c>
      <c r="N46" s="7"/>
      <c r="O46" s="127" t="s">
        <v>347</v>
      </c>
      <c r="P46" s="7"/>
      <c r="Q46" s="127" t="s">
        <v>347</v>
      </c>
      <c r="R46" s="7"/>
      <c r="S46" s="127" t="s">
        <v>347</v>
      </c>
      <c r="T46" s="7"/>
      <c r="U46" s="127" t="s">
        <v>347</v>
      </c>
      <c r="V46" s="7"/>
      <c r="W46" s="127" t="s">
        <v>347</v>
      </c>
      <c r="X46" s="7"/>
      <c r="Y46" s="127" t="s">
        <v>347</v>
      </c>
      <c r="Z46" s="7"/>
      <c r="AA46" s="127" t="s">
        <v>347</v>
      </c>
      <c r="AB46" s="7"/>
      <c r="AC46" s="130">
        <v>51.5</v>
      </c>
      <c r="AD46" s="133">
        <v>13.9</v>
      </c>
    </row>
    <row r="47" spans="1:30" ht="16.5" customHeight="1" x14ac:dyDescent="0.25">
      <c r="A47" s="14"/>
      <c r="B47" s="14" t="s">
        <v>348</v>
      </c>
      <c r="C47" s="14"/>
      <c r="D47" s="14"/>
      <c r="E47" s="14"/>
      <c r="F47" s="14"/>
      <c r="G47" s="14"/>
      <c r="H47" s="14"/>
      <c r="I47" s="14"/>
      <c r="J47" s="14"/>
      <c r="K47" s="14"/>
      <c r="L47" s="15" t="s">
        <v>78</v>
      </c>
      <c r="M47" s="128" t="s">
        <v>347</v>
      </c>
      <c r="N47" s="14"/>
      <c r="O47" s="128" t="s">
        <v>347</v>
      </c>
      <c r="P47" s="14"/>
      <c r="Q47" s="128" t="s">
        <v>347</v>
      </c>
      <c r="R47" s="14"/>
      <c r="S47" s="128" t="s">
        <v>347</v>
      </c>
      <c r="T47" s="14"/>
      <c r="U47" s="128" t="s">
        <v>347</v>
      </c>
      <c r="V47" s="14"/>
      <c r="W47" s="128" t="s">
        <v>347</v>
      </c>
      <c r="X47" s="14"/>
      <c r="Y47" s="128" t="s">
        <v>347</v>
      </c>
      <c r="Z47" s="14"/>
      <c r="AA47" s="128" t="s">
        <v>347</v>
      </c>
      <c r="AB47" s="14"/>
      <c r="AC47" s="131">
        <v>30.5</v>
      </c>
      <c r="AD47" s="134">
        <v>11.8</v>
      </c>
    </row>
    <row r="48" spans="1:30" ht="4.5" customHeight="1" x14ac:dyDescent="0.25">
      <c r="A48" s="26"/>
      <c r="B48" s="26"/>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6.5" customHeight="1" x14ac:dyDescent="0.25">
      <c r="A49" s="26"/>
      <c r="B49" s="26"/>
      <c r="C49" s="208" t="s">
        <v>391</v>
      </c>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row>
    <row r="50" spans="1:30" ht="4.5" customHeight="1" x14ac:dyDescent="0.25">
      <c r="A50" s="26"/>
      <c r="B50" s="26"/>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6.5" customHeight="1" x14ac:dyDescent="0.25">
      <c r="A51" s="27"/>
      <c r="B51" s="27"/>
      <c r="C51" s="208" t="s">
        <v>99</v>
      </c>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row>
    <row r="52" spans="1:30" ht="16.5" customHeight="1" x14ac:dyDescent="0.25">
      <c r="A52" s="27"/>
      <c r="B52" s="27"/>
      <c r="C52" s="208" t="s">
        <v>100</v>
      </c>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row>
    <row r="53" spans="1:30" ht="4.5" customHeight="1" x14ac:dyDescent="0.25">
      <c r="A53" s="26"/>
      <c r="B53" s="26"/>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42.15" customHeight="1" x14ac:dyDescent="0.25">
      <c r="A54" s="26" t="s">
        <v>86</v>
      </c>
      <c r="B54" s="26"/>
      <c r="C54" s="208" t="s">
        <v>392</v>
      </c>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row>
    <row r="55" spans="1:30" ht="29.4" customHeight="1" x14ac:dyDescent="0.25">
      <c r="A55" s="26" t="s">
        <v>87</v>
      </c>
      <c r="B55" s="26"/>
      <c r="C55" s="208" t="s">
        <v>196</v>
      </c>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row>
    <row r="56" spans="1:30" ht="16.5" customHeight="1" x14ac:dyDescent="0.25">
      <c r="A56" s="26" t="s">
        <v>88</v>
      </c>
      <c r="B56" s="26"/>
      <c r="C56" s="208" t="s">
        <v>352</v>
      </c>
      <c r="D56" s="208"/>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row>
    <row r="57" spans="1:30" ht="42.15" customHeight="1" x14ac:dyDescent="0.25">
      <c r="A57" s="26" t="s">
        <v>89</v>
      </c>
      <c r="B57" s="26"/>
      <c r="C57" s="208" t="s">
        <v>353</v>
      </c>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1:30" ht="16.5" customHeight="1" x14ac:dyDescent="0.25">
      <c r="A58" s="26" t="s">
        <v>189</v>
      </c>
      <c r="B58" s="26"/>
      <c r="C58" s="208" t="s">
        <v>198</v>
      </c>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16.5" customHeight="1" x14ac:dyDescent="0.25">
      <c r="A59" s="26" t="s">
        <v>190</v>
      </c>
      <c r="B59" s="26"/>
      <c r="C59" s="208" t="s">
        <v>199</v>
      </c>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row>
    <row r="60" spans="1:30" ht="4.5" customHeight="1" x14ac:dyDescent="0.25"/>
    <row r="61" spans="1:30" ht="29.4" customHeight="1" x14ac:dyDescent="0.25">
      <c r="A61" s="28" t="s">
        <v>113</v>
      </c>
      <c r="B61" s="26"/>
      <c r="C61" s="26"/>
      <c r="D61" s="26"/>
      <c r="E61" s="208" t="s">
        <v>393</v>
      </c>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row>
  </sheetData>
  <mergeCells count="20">
    <mergeCell ref="C56:AD56"/>
    <mergeCell ref="C57:AD57"/>
    <mergeCell ref="C58:AD58"/>
    <mergeCell ref="C59:AD59"/>
    <mergeCell ref="E61:AD61"/>
    <mergeCell ref="C49:AD49"/>
    <mergeCell ref="C51:AD51"/>
    <mergeCell ref="C52:AD52"/>
    <mergeCell ref="C54:AD54"/>
    <mergeCell ref="C55:AD55"/>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6A.12</oddHeader>
    <oddFooter>&amp;L&amp;"Arial"&amp;8REPORT ON
GOVERNMENT
SERVICES 202106&amp;R&amp;"Arial"&amp;8POLICE
SERVICES
PAGE &amp;B&amp;P&amp;B</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78"/>
  <sheetViews>
    <sheetView showGridLines="0" workbookViewId="0"/>
  </sheetViews>
  <sheetFormatPr defaultColWidth="10.90625" defaultRowHeight="12.5" x14ac:dyDescent="0.25"/>
  <cols>
    <col min="1" max="10" width="1.90625" customWidth="1"/>
    <col min="11" max="11" width="7.6328125" customWidth="1"/>
    <col min="12" max="12" width="5.453125" customWidth="1"/>
    <col min="13" max="13" width="7.54296875" customWidth="1"/>
    <col min="14" max="14" width="6.08984375" customWidth="1"/>
    <col min="15" max="15" width="7.54296875" customWidth="1"/>
    <col min="16" max="16" width="6.08984375" customWidth="1"/>
    <col min="17" max="17" width="7.54296875" customWidth="1"/>
    <col min="18" max="18" width="6.08984375" customWidth="1"/>
    <col min="19" max="19" width="7.54296875" customWidth="1"/>
    <col min="20" max="20" width="6.08984375" customWidth="1"/>
    <col min="21" max="21" width="7.54296875" customWidth="1"/>
    <col min="22" max="22" width="6.08984375" customWidth="1"/>
    <col min="23" max="23" width="7.54296875" customWidth="1"/>
    <col min="24" max="24" width="6.08984375" customWidth="1"/>
    <col min="25" max="25" width="7.54296875" customWidth="1"/>
    <col min="26" max="26" width="6.08984375" customWidth="1"/>
    <col min="27" max="27" width="7.54296875" customWidth="1"/>
    <col min="28" max="28" width="6.08984375" customWidth="1"/>
    <col min="29" max="29" width="7.54296875" customWidth="1"/>
    <col min="30" max="30" width="6.08984375" customWidth="1"/>
  </cols>
  <sheetData>
    <row r="1" spans="1:30" ht="17.399999999999999" customHeight="1" x14ac:dyDescent="0.25">
      <c r="A1" s="8" t="s">
        <v>394</v>
      </c>
      <c r="B1" s="8"/>
      <c r="C1" s="8"/>
      <c r="D1" s="8"/>
      <c r="E1" s="8"/>
      <c r="F1" s="8"/>
      <c r="G1" s="8"/>
      <c r="H1" s="8"/>
      <c r="I1" s="8"/>
      <c r="J1" s="8"/>
      <c r="K1" s="213" t="s">
        <v>395</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396</v>
      </c>
      <c r="N2" s="217"/>
      <c r="O2" s="216" t="s">
        <v>397</v>
      </c>
      <c r="P2" s="217"/>
      <c r="Q2" s="216" t="s">
        <v>398</v>
      </c>
      <c r="R2" s="217"/>
      <c r="S2" s="216" t="s">
        <v>399</v>
      </c>
      <c r="T2" s="217"/>
      <c r="U2" s="216" t="s">
        <v>400</v>
      </c>
      <c r="V2" s="217"/>
      <c r="W2" s="216" t="s">
        <v>401</v>
      </c>
      <c r="X2" s="217"/>
      <c r="Y2" s="216" t="s">
        <v>402</v>
      </c>
      <c r="Z2" s="217"/>
      <c r="AA2" s="216" t="s">
        <v>403</v>
      </c>
      <c r="AB2" s="217"/>
      <c r="AC2" s="216" t="s">
        <v>404</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405</v>
      </c>
      <c r="C4" s="7"/>
      <c r="D4" s="7"/>
      <c r="E4" s="7"/>
      <c r="F4" s="7"/>
      <c r="G4" s="7"/>
      <c r="H4" s="7"/>
      <c r="I4" s="7"/>
      <c r="J4" s="7"/>
      <c r="K4" s="7"/>
      <c r="L4" s="9" t="s">
        <v>78</v>
      </c>
      <c r="M4" s="144">
        <v>69.2</v>
      </c>
      <c r="N4" s="146">
        <v>4.5999999999999996</v>
      </c>
      <c r="O4" s="144">
        <v>79</v>
      </c>
      <c r="P4" s="146">
        <v>2</v>
      </c>
      <c r="Q4" s="144">
        <v>72.7</v>
      </c>
      <c r="R4" s="146">
        <v>8.1</v>
      </c>
      <c r="S4" s="144">
        <v>79.099999999999994</v>
      </c>
      <c r="T4" s="142">
        <v>11.2</v>
      </c>
      <c r="U4" s="144">
        <v>67</v>
      </c>
      <c r="V4" s="146">
        <v>4.7</v>
      </c>
      <c r="W4" s="144">
        <v>64</v>
      </c>
      <c r="X4" s="142">
        <v>20.8</v>
      </c>
      <c r="Y4" s="139">
        <v>50</v>
      </c>
      <c r="Z4" s="142">
        <v>26.9</v>
      </c>
      <c r="AA4" s="144">
        <v>77.3</v>
      </c>
      <c r="AB4" s="142">
        <v>11.5</v>
      </c>
      <c r="AC4" s="144">
        <v>73.5</v>
      </c>
      <c r="AD4" s="146">
        <v>3.2</v>
      </c>
    </row>
    <row r="5" spans="1:30" ht="16.5" customHeight="1" x14ac:dyDescent="0.25">
      <c r="A5" s="7"/>
      <c r="B5" s="7" t="s">
        <v>406</v>
      </c>
      <c r="C5" s="7"/>
      <c r="D5" s="7"/>
      <c r="E5" s="7"/>
      <c r="F5" s="7"/>
      <c r="G5" s="7"/>
      <c r="H5" s="7"/>
      <c r="I5" s="7"/>
      <c r="J5" s="7"/>
      <c r="K5" s="7"/>
      <c r="L5" s="9" t="s">
        <v>78</v>
      </c>
      <c r="M5" s="144">
        <v>36.200000000000003</v>
      </c>
      <c r="N5" s="146">
        <v>5.0999999999999996</v>
      </c>
      <c r="O5" s="144">
        <v>36.6</v>
      </c>
      <c r="P5" s="142">
        <v>10.8</v>
      </c>
      <c r="Q5" s="144">
        <v>43.5</v>
      </c>
      <c r="R5" s="146">
        <v>8</v>
      </c>
      <c r="S5" s="144">
        <v>40.200000000000003</v>
      </c>
      <c r="T5" s="146">
        <v>9.4</v>
      </c>
      <c r="U5" s="144">
        <v>62.9</v>
      </c>
      <c r="V5" s="146">
        <v>8.4</v>
      </c>
      <c r="W5" s="139">
        <v>30.4</v>
      </c>
      <c r="X5" s="142">
        <v>16.100000000000001</v>
      </c>
      <c r="Y5" s="135">
        <v>45.5</v>
      </c>
      <c r="Z5" s="141" t="s">
        <v>347</v>
      </c>
      <c r="AA5" s="144">
        <v>67.599999999999994</v>
      </c>
      <c r="AB5" s="142">
        <v>14.2</v>
      </c>
      <c r="AC5" s="144">
        <v>39.799999999999997</v>
      </c>
      <c r="AD5" s="146">
        <v>4.3</v>
      </c>
    </row>
    <row r="6" spans="1:30" ht="16.5" customHeight="1" x14ac:dyDescent="0.25">
      <c r="A6" s="7"/>
      <c r="B6" s="7" t="s">
        <v>326</v>
      </c>
      <c r="C6" s="7"/>
      <c r="D6" s="7"/>
      <c r="E6" s="7"/>
      <c r="F6" s="7"/>
      <c r="G6" s="7"/>
      <c r="H6" s="7"/>
      <c r="I6" s="7"/>
      <c r="J6" s="7"/>
      <c r="K6" s="7"/>
      <c r="L6" s="9" t="s">
        <v>78</v>
      </c>
      <c r="M6" s="140" t="s">
        <v>347</v>
      </c>
      <c r="N6" s="7"/>
      <c r="O6" s="140" t="s">
        <v>347</v>
      </c>
      <c r="P6" s="7"/>
      <c r="Q6" s="140" t="s">
        <v>347</v>
      </c>
      <c r="R6" s="7"/>
      <c r="S6" s="140" t="s">
        <v>347</v>
      </c>
      <c r="T6" s="7"/>
      <c r="U6" s="140" t="s">
        <v>347</v>
      </c>
      <c r="V6" s="7"/>
      <c r="W6" s="140" t="s">
        <v>347</v>
      </c>
      <c r="X6" s="7"/>
      <c r="Y6" s="140" t="s">
        <v>347</v>
      </c>
      <c r="Z6" s="7"/>
      <c r="AA6" s="140" t="s">
        <v>347</v>
      </c>
      <c r="AB6" s="7"/>
      <c r="AC6" s="144">
        <v>86.6</v>
      </c>
      <c r="AD6" s="146">
        <v>5.8</v>
      </c>
    </row>
    <row r="7" spans="1:30" ht="16.5" customHeight="1" x14ac:dyDescent="0.25">
      <c r="A7" s="7"/>
      <c r="B7" s="7" t="s">
        <v>370</v>
      </c>
      <c r="C7" s="7"/>
      <c r="D7" s="7"/>
      <c r="E7" s="7"/>
      <c r="F7" s="7"/>
      <c r="G7" s="7"/>
      <c r="H7" s="7"/>
      <c r="I7" s="7"/>
      <c r="J7" s="7"/>
      <c r="K7" s="7"/>
      <c r="L7" s="9" t="s">
        <v>78</v>
      </c>
      <c r="M7" s="144">
        <v>51.7</v>
      </c>
      <c r="N7" s="146">
        <v>7.9</v>
      </c>
      <c r="O7" s="144">
        <v>55</v>
      </c>
      <c r="P7" s="146">
        <v>8.8000000000000007</v>
      </c>
      <c r="Q7" s="144">
        <v>50</v>
      </c>
      <c r="R7" s="142">
        <v>12.5</v>
      </c>
      <c r="S7" s="144">
        <v>46</v>
      </c>
      <c r="T7" s="146">
        <v>6.2</v>
      </c>
      <c r="U7" s="144">
        <v>52.7</v>
      </c>
      <c r="V7" s="142">
        <v>12.2</v>
      </c>
      <c r="W7" s="144">
        <v>35.9</v>
      </c>
      <c r="X7" s="142">
        <v>15.7</v>
      </c>
      <c r="Y7" s="144">
        <v>60.3</v>
      </c>
      <c r="Z7" s="146">
        <v>6.5</v>
      </c>
      <c r="AA7" s="144">
        <v>63</v>
      </c>
      <c r="AB7" s="142">
        <v>20</v>
      </c>
      <c r="AC7" s="144">
        <v>52.6</v>
      </c>
      <c r="AD7" s="146">
        <v>2.6</v>
      </c>
    </row>
    <row r="8" spans="1:30" ht="16.5" customHeight="1" x14ac:dyDescent="0.25">
      <c r="A8" s="7"/>
      <c r="B8" s="7" t="s">
        <v>371</v>
      </c>
      <c r="C8" s="7"/>
      <c r="D8" s="7"/>
      <c r="E8" s="7"/>
      <c r="F8" s="7"/>
      <c r="G8" s="7"/>
      <c r="H8" s="7"/>
      <c r="I8" s="7"/>
      <c r="J8" s="7"/>
      <c r="K8" s="7"/>
      <c r="L8" s="9" t="s">
        <v>78</v>
      </c>
      <c r="M8" s="144">
        <v>50.3</v>
      </c>
      <c r="N8" s="146">
        <v>6.2</v>
      </c>
      <c r="O8" s="144">
        <v>53.2</v>
      </c>
      <c r="P8" s="146">
        <v>2.6</v>
      </c>
      <c r="Q8" s="144">
        <v>55.6</v>
      </c>
      <c r="R8" s="146">
        <v>5.8</v>
      </c>
      <c r="S8" s="144">
        <v>56.2</v>
      </c>
      <c r="T8" s="146">
        <v>6.8</v>
      </c>
      <c r="U8" s="144">
        <v>56.5</v>
      </c>
      <c r="V8" s="146">
        <v>6.6</v>
      </c>
      <c r="W8" s="144">
        <v>48.7</v>
      </c>
      <c r="X8" s="142">
        <v>11.7</v>
      </c>
      <c r="Y8" s="144">
        <v>49</v>
      </c>
      <c r="Z8" s="142">
        <v>14.2</v>
      </c>
      <c r="AA8" s="144">
        <v>66</v>
      </c>
      <c r="AB8" s="142">
        <v>11</v>
      </c>
      <c r="AC8" s="144">
        <v>53.6</v>
      </c>
      <c r="AD8" s="146">
        <v>0.8</v>
      </c>
    </row>
    <row r="9" spans="1:30" ht="16.5" customHeight="1" x14ac:dyDescent="0.25">
      <c r="A9" s="7"/>
      <c r="B9" s="7" t="s">
        <v>372</v>
      </c>
      <c r="C9" s="7"/>
      <c r="D9" s="7"/>
      <c r="E9" s="7"/>
      <c r="F9" s="7"/>
      <c r="G9" s="7"/>
      <c r="H9" s="7"/>
      <c r="I9" s="7"/>
      <c r="J9" s="7"/>
      <c r="K9" s="7"/>
      <c r="L9" s="9" t="s">
        <v>78</v>
      </c>
      <c r="M9" s="144">
        <v>32.4</v>
      </c>
      <c r="N9" s="146">
        <v>9.6999999999999993</v>
      </c>
      <c r="O9" s="144">
        <v>45.8</v>
      </c>
      <c r="P9" s="146">
        <v>9.5</v>
      </c>
      <c r="Q9" s="144">
        <v>28.9</v>
      </c>
      <c r="R9" s="142">
        <v>11.3</v>
      </c>
      <c r="S9" s="144">
        <v>40.299999999999997</v>
      </c>
      <c r="T9" s="146">
        <v>6.8</v>
      </c>
      <c r="U9" s="144">
        <v>39.799999999999997</v>
      </c>
      <c r="V9" s="142">
        <v>13.4</v>
      </c>
      <c r="W9" s="144">
        <v>38.200000000000003</v>
      </c>
      <c r="X9" s="142">
        <v>12.8</v>
      </c>
      <c r="Y9" s="139">
        <v>17.899999999999999</v>
      </c>
      <c r="Z9" s="142">
        <v>16.7</v>
      </c>
      <c r="AA9" s="139">
        <v>25</v>
      </c>
      <c r="AB9" s="142">
        <v>23.2</v>
      </c>
      <c r="AC9" s="144">
        <v>36.799999999999997</v>
      </c>
      <c r="AD9" s="146">
        <v>5</v>
      </c>
    </row>
    <row r="10" spans="1:30" ht="16.5" customHeight="1" x14ac:dyDescent="0.25">
      <c r="A10" s="7" t="s">
        <v>79</v>
      </c>
      <c r="B10" s="7"/>
      <c r="C10" s="7"/>
      <c r="D10" s="7"/>
      <c r="E10" s="7"/>
      <c r="F10" s="7"/>
      <c r="G10" s="7"/>
      <c r="H10" s="7"/>
      <c r="I10" s="7"/>
      <c r="J10" s="7"/>
      <c r="K10" s="7"/>
      <c r="L10" s="9"/>
      <c r="M10" s="10"/>
      <c r="N10" s="7"/>
      <c r="O10" s="10"/>
      <c r="P10" s="7"/>
      <c r="Q10" s="10"/>
      <c r="R10" s="7"/>
      <c r="S10" s="10"/>
      <c r="T10" s="7"/>
      <c r="U10" s="10"/>
      <c r="V10" s="7"/>
      <c r="W10" s="10"/>
      <c r="X10" s="7"/>
      <c r="Y10" s="10"/>
      <c r="Z10" s="7"/>
      <c r="AA10" s="10"/>
      <c r="AB10" s="7"/>
      <c r="AC10" s="10"/>
      <c r="AD10" s="7"/>
    </row>
    <row r="11" spans="1:30" ht="16.5" customHeight="1" x14ac:dyDescent="0.25">
      <c r="A11" s="7"/>
      <c r="B11" s="7" t="s">
        <v>405</v>
      </c>
      <c r="C11" s="7"/>
      <c r="D11" s="7"/>
      <c r="E11" s="7"/>
      <c r="F11" s="7"/>
      <c r="G11" s="7"/>
      <c r="H11" s="7"/>
      <c r="I11" s="7"/>
      <c r="J11" s="7"/>
      <c r="K11" s="7"/>
      <c r="L11" s="9" t="s">
        <v>78</v>
      </c>
      <c r="M11" s="144">
        <v>77</v>
      </c>
      <c r="N11" s="146">
        <v>7.8</v>
      </c>
      <c r="O11" s="144">
        <v>73.2</v>
      </c>
      <c r="P11" s="146">
        <v>9.6</v>
      </c>
      <c r="Q11" s="144">
        <v>83.2</v>
      </c>
      <c r="R11" s="146">
        <v>4.2</v>
      </c>
      <c r="S11" s="144">
        <v>75.5</v>
      </c>
      <c r="T11" s="146">
        <v>4.4000000000000004</v>
      </c>
      <c r="U11" s="144">
        <v>79.400000000000006</v>
      </c>
      <c r="V11" s="146">
        <v>9</v>
      </c>
      <c r="W11" s="144">
        <v>76.5</v>
      </c>
      <c r="X11" s="146">
        <v>9</v>
      </c>
      <c r="Y11" s="144">
        <v>84.4</v>
      </c>
      <c r="Z11" s="142">
        <v>22</v>
      </c>
      <c r="AA11" s="144">
        <v>77.5</v>
      </c>
      <c r="AB11" s="146">
        <v>8.4</v>
      </c>
      <c r="AC11" s="144">
        <v>77.2</v>
      </c>
      <c r="AD11" s="146">
        <v>4.7</v>
      </c>
    </row>
    <row r="12" spans="1:30" ht="16.5" customHeight="1" x14ac:dyDescent="0.25">
      <c r="A12" s="7"/>
      <c r="B12" s="7" t="s">
        <v>406</v>
      </c>
      <c r="C12" s="7"/>
      <c r="D12" s="7"/>
      <c r="E12" s="7"/>
      <c r="F12" s="7"/>
      <c r="G12" s="7"/>
      <c r="H12" s="7"/>
      <c r="I12" s="7"/>
      <c r="J12" s="7"/>
      <c r="K12" s="7"/>
      <c r="L12" s="9" t="s">
        <v>78</v>
      </c>
      <c r="M12" s="144">
        <v>52.9</v>
      </c>
      <c r="N12" s="146">
        <v>8.6</v>
      </c>
      <c r="O12" s="144">
        <v>51</v>
      </c>
      <c r="P12" s="142">
        <v>12.5</v>
      </c>
      <c r="Q12" s="144">
        <v>40.200000000000003</v>
      </c>
      <c r="R12" s="142">
        <v>14.4</v>
      </c>
      <c r="S12" s="144">
        <v>38.6</v>
      </c>
      <c r="T12" s="142">
        <v>10.1</v>
      </c>
      <c r="U12" s="144">
        <v>36.200000000000003</v>
      </c>
      <c r="V12" s="142">
        <v>14.3</v>
      </c>
      <c r="W12" s="144">
        <v>51.3</v>
      </c>
      <c r="X12" s="142">
        <v>14.3</v>
      </c>
      <c r="Y12" s="139">
        <v>48.4</v>
      </c>
      <c r="Z12" s="142">
        <v>26.6</v>
      </c>
      <c r="AA12" s="144">
        <v>32.4</v>
      </c>
      <c r="AB12" s="142">
        <v>13.9</v>
      </c>
      <c r="AC12" s="144">
        <v>44</v>
      </c>
      <c r="AD12" s="146">
        <v>5.3</v>
      </c>
    </row>
    <row r="13" spans="1:30" ht="16.5" customHeight="1" x14ac:dyDescent="0.25">
      <c r="A13" s="7"/>
      <c r="B13" s="7" t="s">
        <v>326</v>
      </c>
      <c r="C13" s="7"/>
      <c r="D13" s="7"/>
      <c r="E13" s="7"/>
      <c r="F13" s="7"/>
      <c r="G13" s="7"/>
      <c r="H13" s="7"/>
      <c r="I13" s="7"/>
      <c r="J13" s="7"/>
      <c r="K13" s="7"/>
      <c r="L13" s="9" t="s">
        <v>78</v>
      </c>
      <c r="M13" s="140" t="s">
        <v>347</v>
      </c>
      <c r="N13" s="7"/>
      <c r="O13" s="140" t="s">
        <v>347</v>
      </c>
      <c r="P13" s="7"/>
      <c r="Q13" s="140" t="s">
        <v>347</v>
      </c>
      <c r="R13" s="7"/>
      <c r="S13" s="140" t="s">
        <v>347</v>
      </c>
      <c r="T13" s="7"/>
      <c r="U13" s="140" t="s">
        <v>347</v>
      </c>
      <c r="V13" s="7"/>
      <c r="W13" s="140" t="s">
        <v>347</v>
      </c>
      <c r="X13" s="7"/>
      <c r="Y13" s="140" t="s">
        <v>347</v>
      </c>
      <c r="Z13" s="7"/>
      <c r="AA13" s="140" t="s">
        <v>347</v>
      </c>
      <c r="AB13" s="7"/>
      <c r="AC13" s="144">
        <v>88.5</v>
      </c>
      <c r="AD13" s="146">
        <v>3.5</v>
      </c>
    </row>
    <row r="14" spans="1:30" ht="16.5" customHeight="1" x14ac:dyDescent="0.25">
      <c r="A14" s="7"/>
      <c r="B14" s="7" t="s">
        <v>370</v>
      </c>
      <c r="C14" s="7"/>
      <c r="D14" s="7"/>
      <c r="E14" s="7"/>
      <c r="F14" s="7"/>
      <c r="G14" s="7"/>
      <c r="H14" s="7"/>
      <c r="I14" s="7"/>
      <c r="J14" s="7"/>
      <c r="K14" s="7"/>
      <c r="L14" s="9" t="s">
        <v>78</v>
      </c>
      <c r="M14" s="144">
        <v>56</v>
      </c>
      <c r="N14" s="142">
        <v>11.1</v>
      </c>
      <c r="O14" s="144">
        <v>55.2</v>
      </c>
      <c r="P14" s="146">
        <v>7.2</v>
      </c>
      <c r="Q14" s="144">
        <v>52</v>
      </c>
      <c r="R14" s="142">
        <v>12.7</v>
      </c>
      <c r="S14" s="144">
        <v>51.2</v>
      </c>
      <c r="T14" s="146">
        <v>7.5</v>
      </c>
      <c r="U14" s="144">
        <v>47.2</v>
      </c>
      <c r="V14" s="146">
        <v>9.1</v>
      </c>
      <c r="W14" s="144">
        <v>52.5</v>
      </c>
      <c r="X14" s="142">
        <v>13.6</v>
      </c>
      <c r="Y14" s="144">
        <v>50</v>
      </c>
      <c r="Z14" s="142">
        <v>16.8</v>
      </c>
      <c r="AA14" s="139">
        <v>40.9</v>
      </c>
      <c r="AB14" s="142">
        <v>23.6</v>
      </c>
      <c r="AC14" s="144">
        <v>53.1</v>
      </c>
      <c r="AD14" s="146">
        <v>5.6</v>
      </c>
    </row>
    <row r="15" spans="1:30" ht="16.5" customHeight="1" x14ac:dyDescent="0.25">
      <c r="A15" s="7"/>
      <c r="B15" s="7" t="s">
        <v>371</v>
      </c>
      <c r="C15" s="7"/>
      <c r="D15" s="7"/>
      <c r="E15" s="7"/>
      <c r="F15" s="7"/>
      <c r="G15" s="7"/>
      <c r="H15" s="7"/>
      <c r="I15" s="7"/>
      <c r="J15" s="7"/>
      <c r="K15" s="7"/>
      <c r="L15" s="9" t="s">
        <v>78</v>
      </c>
      <c r="M15" s="144">
        <v>55.2</v>
      </c>
      <c r="N15" s="146">
        <v>6.9</v>
      </c>
      <c r="O15" s="144">
        <v>46.8</v>
      </c>
      <c r="P15" s="146">
        <v>6.3</v>
      </c>
      <c r="Q15" s="144">
        <v>53.5</v>
      </c>
      <c r="R15" s="146">
        <v>5.7</v>
      </c>
      <c r="S15" s="144">
        <v>62.3</v>
      </c>
      <c r="T15" s="146">
        <v>4.9000000000000004</v>
      </c>
      <c r="U15" s="144">
        <v>55.2</v>
      </c>
      <c r="V15" s="146">
        <v>8.1999999999999993</v>
      </c>
      <c r="W15" s="144">
        <v>60</v>
      </c>
      <c r="X15" s="146">
        <v>7.6</v>
      </c>
      <c r="Y15" s="144">
        <v>45.8</v>
      </c>
      <c r="Z15" s="142">
        <v>14.1</v>
      </c>
      <c r="AA15" s="144">
        <v>58.3</v>
      </c>
      <c r="AB15" s="142">
        <v>13.8</v>
      </c>
      <c r="AC15" s="144">
        <v>53.4</v>
      </c>
      <c r="AD15" s="146">
        <v>3.1</v>
      </c>
    </row>
    <row r="16" spans="1:30" ht="16.5" customHeight="1" x14ac:dyDescent="0.25">
      <c r="A16" s="7"/>
      <c r="B16" s="7" t="s">
        <v>372</v>
      </c>
      <c r="C16" s="7"/>
      <c r="D16" s="7"/>
      <c r="E16" s="7"/>
      <c r="F16" s="7"/>
      <c r="G16" s="7"/>
      <c r="H16" s="7"/>
      <c r="I16" s="7"/>
      <c r="J16" s="7"/>
      <c r="K16" s="7"/>
      <c r="L16" s="9" t="s">
        <v>78</v>
      </c>
      <c r="M16" s="144">
        <v>36.799999999999997</v>
      </c>
      <c r="N16" s="142">
        <v>10.5</v>
      </c>
      <c r="O16" s="144">
        <v>40.6</v>
      </c>
      <c r="P16" s="142">
        <v>10.199999999999999</v>
      </c>
      <c r="Q16" s="144">
        <v>41.2</v>
      </c>
      <c r="R16" s="146">
        <v>9.9</v>
      </c>
      <c r="S16" s="144">
        <v>41.4</v>
      </c>
      <c r="T16" s="142">
        <v>11.3</v>
      </c>
      <c r="U16" s="144">
        <v>32.6</v>
      </c>
      <c r="V16" s="142">
        <v>11.7</v>
      </c>
      <c r="W16" s="144">
        <v>32.4</v>
      </c>
      <c r="X16" s="142">
        <v>11.9</v>
      </c>
      <c r="Y16" s="139">
        <v>24.4</v>
      </c>
      <c r="Z16" s="142">
        <v>23.2</v>
      </c>
      <c r="AA16" s="139">
        <v>45.5</v>
      </c>
      <c r="AB16" s="142">
        <v>26.7</v>
      </c>
      <c r="AC16" s="144">
        <v>38.200000000000003</v>
      </c>
      <c r="AD16" s="146">
        <v>2.7</v>
      </c>
    </row>
    <row r="17" spans="1:30" ht="16.5" customHeight="1" x14ac:dyDescent="0.25">
      <c r="A17" s="7" t="s">
        <v>80</v>
      </c>
      <c r="B17" s="7"/>
      <c r="C17" s="7"/>
      <c r="D17" s="7"/>
      <c r="E17" s="7"/>
      <c r="F17" s="7"/>
      <c r="G17" s="7"/>
      <c r="H17" s="7"/>
      <c r="I17" s="7"/>
      <c r="J17" s="7"/>
      <c r="K17" s="7"/>
      <c r="L17" s="9"/>
      <c r="M17" s="10"/>
      <c r="N17" s="7"/>
      <c r="O17" s="10"/>
      <c r="P17" s="7"/>
      <c r="Q17" s="10"/>
      <c r="R17" s="7"/>
      <c r="S17" s="10"/>
      <c r="T17" s="7"/>
      <c r="U17" s="10"/>
      <c r="V17" s="7"/>
      <c r="W17" s="10"/>
      <c r="X17" s="7"/>
      <c r="Y17" s="10"/>
      <c r="Z17" s="7"/>
      <c r="AA17" s="10"/>
      <c r="AB17" s="7"/>
      <c r="AC17" s="10"/>
      <c r="AD17" s="7"/>
    </row>
    <row r="18" spans="1:30" ht="16.5" customHeight="1" x14ac:dyDescent="0.25">
      <c r="A18" s="7"/>
      <c r="B18" s="7" t="s">
        <v>405</v>
      </c>
      <c r="C18" s="7"/>
      <c r="D18" s="7"/>
      <c r="E18" s="7"/>
      <c r="F18" s="7"/>
      <c r="G18" s="7"/>
      <c r="H18" s="7"/>
      <c r="I18" s="7"/>
      <c r="J18" s="7"/>
      <c r="K18" s="7"/>
      <c r="L18" s="9" t="s">
        <v>78</v>
      </c>
      <c r="M18" s="144">
        <v>68.900000000000006</v>
      </c>
      <c r="N18" s="146">
        <v>8.1</v>
      </c>
      <c r="O18" s="144">
        <v>69.900000000000006</v>
      </c>
      <c r="P18" s="146">
        <v>7</v>
      </c>
      <c r="Q18" s="144">
        <v>73.7</v>
      </c>
      <c r="R18" s="146">
        <v>3.9</v>
      </c>
      <c r="S18" s="144">
        <v>73.8</v>
      </c>
      <c r="T18" s="146">
        <v>4.3</v>
      </c>
      <c r="U18" s="144">
        <v>79.400000000000006</v>
      </c>
      <c r="V18" s="142">
        <v>12.8</v>
      </c>
      <c r="W18" s="144">
        <v>65.2</v>
      </c>
      <c r="X18" s="142">
        <v>12.3</v>
      </c>
      <c r="Y18" s="137">
        <v>100</v>
      </c>
      <c r="Z18" s="142">
        <v>89.6</v>
      </c>
      <c r="AA18" s="144">
        <v>78</v>
      </c>
      <c r="AB18" s="146">
        <v>7.3</v>
      </c>
      <c r="AC18" s="144">
        <v>72.2</v>
      </c>
      <c r="AD18" s="146">
        <v>4</v>
      </c>
    </row>
    <row r="19" spans="1:30" ht="16.5" customHeight="1" x14ac:dyDescent="0.25">
      <c r="A19" s="7"/>
      <c r="B19" s="7" t="s">
        <v>406</v>
      </c>
      <c r="C19" s="7"/>
      <c r="D19" s="7"/>
      <c r="E19" s="7"/>
      <c r="F19" s="7"/>
      <c r="G19" s="7"/>
      <c r="H19" s="7"/>
      <c r="I19" s="7"/>
      <c r="J19" s="7"/>
      <c r="K19" s="7"/>
      <c r="L19" s="9" t="s">
        <v>78</v>
      </c>
      <c r="M19" s="144">
        <v>36.299999999999997</v>
      </c>
      <c r="N19" s="142">
        <v>10.199999999999999</v>
      </c>
      <c r="O19" s="144">
        <v>31</v>
      </c>
      <c r="P19" s="146">
        <v>8.4</v>
      </c>
      <c r="Q19" s="144">
        <v>43.7</v>
      </c>
      <c r="R19" s="142">
        <v>10.7</v>
      </c>
      <c r="S19" s="144">
        <v>45.5</v>
      </c>
      <c r="T19" s="146">
        <v>8.6</v>
      </c>
      <c r="U19" s="144">
        <v>51.9</v>
      </c>
      <c r="V19" s="142">
        <v>15.9</v>
      </c>
      <c r="W19" s="144">
        <v>48.7</v>
      </c>
      <c r="X19" s="142">
        <v>16.2</v>
      </c>
      <c r="Y19" s="139">
        <v>55.6</v>
      </c>
      <c r="Z19" s="142">
        <v>31.8</v>
      </c>
      <c r="AA19" s="144">
        <v>58.1</v>
      </c>
      <c r="AB19" s="142">
        <v>12.1</v>
      </c>
      <c r="AC19" s="144">
        <v>38.700000000000003</v>
      </c>
      <c r="AD19" s="146">
        <v>4.5</v>
      </c>
    </row>
    <row r="20" spans="1:30" ht="16.5" customHeight="1" x14ac:dyDescent="0.25">
      <c r="A20" s="7"/>
      <c r="B20" s="7" t="s">
        <v>326</v>
      </c>
      <c r="C20" s="7"/>
      <c r="D20" s="7"/>
      <c r="E20" s="7"/>
      <c r="F20" s="7"/>
      <c r="G20" s="7"/>
      <c r="H20" s="7"/>
      <c r="I20" s="7"/>
      <c r="J20" s="7"/>
      <c r="K20" s="7"/>
      <c r="L20" s="9" t="s">
        <v>78</v>
      </c>
      <c r="M20" s="144">
        <v>94</v>
      </c>
      <c r="N20" s="142">
        <v>13.8</v>
      </c>
      <c r="O20" s="144">
        <v>93</v>
      </c>
      <c r="P20" s="146">
        <v>7.7</v>
      </c>
      <c r="Q20" s="136">
        <v>100</v>
      </c>
      <c r="R20" s="146" t="s">
        <v>51</v>
      </c>
      <c r="S20" s="144">
        <v>84.5</v>
      </c>
      <c r="T20" s="142">
        <v>22.5</v>
      </c>
      <c r="U20" s="136">
        <v>100</v>
      </c>
      <c r="V20" s="146" t="s">
        <v>51</v>
      </c>
      <c r="W20" s="137">
        <v>100</v>
      </c>
      <c r="X20" s="142">
        <v>95.5</v>
      </c>
      <c r="Y20" s="136">
        <v>100</v>
      </c>
      <c r="Z20" s="146" t="s">
        <v>51</v>
      </c>
      <c r="AA20" s="139">
        <v>62.5</v>
      </c>
      <c r="AB20" s="142">
        <v>49.7</v>
      </c>
      <c r="AC20" s="144">
        <v>94.5</v>
      </c>
      <c r="AD20" s="146">
        <v>4.3</v>
      </c>
    </row>
    <row r="21" spans="1:30" ht="16.5" customHeight="1" x14ac:dyDescent="0.25">
      <c r="A21" s="7"/>
      <c r="B21" s="7" t="s">
        <v>370</v>
      </c>
      <c r="C21" s="7"/>
      <c r="D21" s="7"/>
      <c r="E21" s="7"/>
      <c r="F21" s="7"/>
      <c r="G21" s="7"/>
      <c r="H21" s="7"/>
      <c r="I21" s="7"/>
      <c r="J21" s="7"/>
      <c r="K21" s="7"/>
      <c r="L21" s="9" t="s">
        <v>78</v>
      </c>
      <c r="M21" s="144">
        <v>48.2</v>
      </c>
      <c r="N21" s="146">
        <v>8.4</v>
      </c>
      <c r="O21" s="144">
        <v>59.2</v>
      </c>
      <c r="P21" s="146">
        <v>6.4</v>
      </c>
      <c r="Q21" s="144">
        <v>61.2</v>
      </c>
      <c r="R21" s="146">
        <v>9.8000000000000007</v>
      </c>
      <c r="S21" s="144">
        <v>51.7</v>
      </c>
      <c r="T21" s="146">
        <v>6.7</v>
      </c>
      <c r="U21" s="144">
        <v>61</v>
      </c>
      <c r="V21" s="146">
        <v>8.4</v>
      </c>
      <c r="W21" s="144">
        <v>50</v>
      </c>
      <c r="X21" s="142">
        <v>15</v>
      </c>
      <c r="Y21" s="144">
        <v>45.6</v>
      </c>
      <c r="Z21" s="142">
        <v>16.600000000000001</v>
      </c>
      <c r="AA21" s="144">
        <v>32.1</v>
      </c>
      <c r="AB21" s="142">
        <v>15.7</v>
      </c>
      <c r="AC21" s="144">
        <v>54.2</v>
      </c>
      <c r="AD21" s="146">
        <v>3.4</v>
      </c>
    </row>
    <row r="22" spans="1:30" ht="16.5" customHeight="1" x14ac:dyDescent="0.25">
      <c r="A22" s="7"/>
      <c r="B22" s="7" t="s">
        <v>371</v>
      </c>
      <c r="C22" s="7"/>
      <c r="D22" s="7"/>
      <c r="E22" s="7"/>
      <c r="F22" s="7"/>
      <c r="G22" s="7"/>
      <c r="H22" s="7"/>
      <c r="I22" s="7"/>
      <c r="J22" s="7"/>
      <c r="K22" s="7"/>
      <c r="L22" s="9" t="s">
        <v>78</v>
      </c>
      <c r="M22" s="144">
        <v>47.3</v>
      </c>
      <c r="N22" s="146">
        <v>6.8</v>
      </c>
      <c r="O22" s="144">
        <v>49.2</v>
      </c>
      <c r="P22" s="146">
        <v>4.5999999999999996</v>
      </c>
      <c r="Q22" s="144">
        <v>52.5</v>
      </c>
      <c r="R22" s="146">
        <v>6.5</v>
      </c>
      <c r="S22" s="144">
        <v>59.9</v>
      </c>
      <c r="T22" s="146">
        <v>2.2999999999999998</v>
      </c>
      <c r="U22" s="144">
        <v>55.9</v>
      </c>
      <c r="V22" s="142">
        <v>11.1</v>
      </c>
      <c r="W22" s="144">
        <v>58.1</v>
      </c>
      <c r="X22" s="142">
        <v>10.6</v>
      </c>
      <c r="Y22" s="144">
        <v>55.5</v>
      </c>
      <c r="Z22" s="142">
        <v>10.7</v>
      </c>
      <c r="AA22" s="144">
        <v>62.5</v>
      </c>
      <c r="AB22" s="146">
        <v>7.6</v>
      </c>
      <c r="AC22" s="144">
        <v>51.7</v>
      </c>
      <c r="AD22" s="146">
        <v>2.6</v>
      </c>
    </row>
    <row r="23" spans="1:30" ht="16.5" customHeight="1" x14ac:dyDescent="0.25">
      <c r="A23" s="7"/>
      <c r="B23" s="7" t="s">
        <v>372</v>
      </c>
      <c r="C23" s="7"/>
      <c r="D23" s="7"/>
      <c r="E23" s="7"/>
      <c r="F23" s="7"/>
      <c r="G23" s="7"/>
      <c r="H23" s="7"/>
      <c r="I23" s="7"/>
      <c r="J23" s="7"/>
      <c r="K23" s="7"/>
      <c r="L23" s="9" t="s">
        <v>78</v>
      </c>
      <c r="M23" s="144">
        <v>35.299999999999997</v>
      </c>
      <c r="N23" s="146">
        <v>7.5</v>
      </c>
      <c r="O23" s="144">
        <v>34.5</v>
      </c>
      <c r="P23" s="146">
        <v>8.1999999999999993</v>
      </c>
      <c r="Q23" s="144">
        <v>39.200000000000003</v>
      </c>
      <c r="R23" s="146">
        <v>9.1</v>
      </c>
      <c r="S23" s="144">
        <v>37.799999999999997</v>
      </c>
      <c r="T23" s="146">
        <v>8.6999999999999993</v>
      </c>
      <c r="U23" s="144">
        <v>46.3</v>
      </c>
      <c r="V23" s="142">
        <v>14.7</v>
      </c>
      <c r="W23" s="144">
        <v>42.1</v>
      </c>
      <c r="X23" s="142">
        <v>11.8</v>
      </c>
      <c r="Y23" s="144">
        <v>43.8</v>
      </c>
      <c r="Z23" s="142">
        <v>13.7</v>
      </c>
      <c r="AA23" s="139">
        <v>33.299999999999997</v>
      </c>
      <c r="AB23" s="142">
        <v>17.399999999999999</v>
      </c>
      <c r="AC23" s="144">
        <v>35.299999999999997</v>
      </c>
      <c r="AD23" s="146">
        <v>3.3</v>
      </c>
    </row>
    <row r="24" spans="1:30" ht="16.5" customHeight="1" x14ac:dyDescent="0.25">
      <c r="A24" s="7" t="s">
        <v>81</v>
      </c>
      <c r="B24" s="7"/>
      <c r="C24" s="7"/>
      <c r="D24" s="7"/>
      <c r="E24" s="7"/>
      <c r="F24" s="7"/>
      <c r="G24" s="7"/>
      <c r="H24" s="7"/>
      <c r="I24" s="7"/>
      <c r="J24" s="7"/>
      <c r="K24" s="7"/>
      <c r="L24" s="9"/>
      <c r="M24" s="10"/>
      <c r="N24" s="7"/>
      <c r="O24" s="10"/>
      <c r="P24" s="7"/>
      <c r="Q24" s="10"/>
      <c r="R24" s="7"/>
      <c r="S24" s="10"/>
      <c r="T24" s="7"/>
      <c r="U24" s="10"/>
      <c r="V24" s="7"/>
      <c r="W24" s="10"/>
      <c r="X24" s="7"/>
      <c r="Y24" s="10"/>
      <c r="Z24" s="7"/>
      <c r="AA24" s="10"/>
      <c r="AB24" s="7"/>
      <c r="AC24" s="10"/>
      <c r="AD24" s="7"/>
    </row>
    <row r="25" spans="1:30" ht="16.5" customHeight="1" x14ac:dyDescent="0.25">
      <c r="A25" s="7"/>
      <c r="B25" s="7" t="s">
        <v>405</v>
      </c>
      <c r="C25" s="7"/>
      <c r="D25" s="7"/>
      <c r="E25" s="7"/>
      <c r="F25" s="7"/>
      <c r="G25" s="7"/>
      <c r="H25" s="7"/>
      <c r="I25" s="7"/>
      <c r="J25" s="7"/>
      <c r="K25" s="7"/>
      <c r="L25" s="9" t="s">
        <v>78</v>
      </c>
      <c r="M25" s="144">
        <v>76.3</v>
      </c>
      <c r="N25" s="142">
        <v>11.1</v>
      </c>
      <c r="O25" s="144">
        <v>75.900000000000006</v>
      </c>
      <c r="P25" s="146">
        <v>7.6</v>
      </c>
      <c r="Q25" s="144">
        <v>75.099999999999994</v>
      </c>
      <c r="R25" s="146">
        <v>3.1</v>
      </c>
      <c r="S25" s="144">
        <v>77.900000000000006</v>
      </c>
      <c r="T25" s="146">
        <v>9.8000000000000007</v>
      </c>
      <c r="U25" s="144">
        <v>70.5</v>
      </c>
      <c r="V25" s="142">
        <v>15.9</v>
      </c>
      <c r="W25" s="144">
        <v>66.7</v>
      </c>
      <c r="X25" s="146">
        <v>6.4</v>
      </c>
      <c r="Y25" s="139">
        <v>91.9</v>
      </c>
      <c r="Z25" s="142">
        <v>47.7</v>
      </c>
      <c r="AA25" s="144">
        <v>71.900000000000006</v>
      </c>
      <c r="AB25" s="142">
        <v>12.5</v>
      </c>
      <c r="AC25" s="144">
        <v>75.400000000000006</v>
      </c>
      <c r="AD25" s="146">
        <v>4.0999999999999996</v>
      </c>
    </row>
    <row r="26" spans="1:30" ht="16.5" customHeight="1" x14ac:dyDescent="0.25">
      <c r="A26" s="7"/>
      <c r="B26" s="7" t="s">
        <v>406</v>
      </c>
      <c r="C26" s="7"/>
      <c r="D26" s="7"/>
      <c r="E26" s="7"/>
      <c r="F26" s="7"/>
      <c r="G26" s="7"/>
      <c r="H26" s="7"/>
      <c r="I26" s="7"/>
      <c r="J26" s="7"/>
      <c r="K26" s="7"/>
      <c r="L26" s="9" t="s">
        <v>78</v>
      </c>
      <c r="M26" s="144">
        <v>48.8</v>
      </c>
      <c r="N26" s="142">
        <v>14.1</v>
      </c>
      <c r="O26" s="144">
        <v>50.8</v>
      </c>
      <c r="P26" s="146">
        <v>6</v>
      </c>
      <c r="Q26" s="144">
        <v>37.6</v>
      </c>
      <c r="R26" s="142">
        <v>10.199999999999999</v>
      </c>
      <c r="S26" s="144">
        <v>48.4</v>
      </c>
      <c r="T26" s="146">
        <v>9.6</v>
      </c>
      <c r="U26" s="144">
        <v>25.3</v>
      </c>
      <c r="V26" s="146">
        <v>9.1</v>
      </c>
      <c r="W26" s="139">
        <v>45.5</v>
      </c>
      <c r="X26" s="142">
        <v>22.7</v>
      </c>
      <c r="Y26" s="144">
        <v>57.1</v>
      </c>
      <c r="Z26" s="142">
        <v>22.7</v>
      </c>
      <c r="AA26" s="144">
        <v>34.6</v>
      </c>
      <c r="AB26" s="142">
        <v>15.5</v>
      </c>
      <c r="AC26" s="144">
        <v>44.2</v>
      </c>
      <c r="AD26" s="146">
        <v>4.3</v>
      </c>
    </row>
    <row r="27" spans="1:30" ht="16.5" customHeight="1" x14ac:dyDescent="0.25">
      <c r="A27" s="7"/>
      <c r="B27" s="7" t="s">
        <v>326</v>
      </c>
      <c r="C27" s="7"/>
      <c r="D27" s="7"/>
      <c r="E27" s="7"/>
      <c r="F27" s="7"/>
      <c r="G27" s="7"/>
      <c r="H27" s="7"/>
      <c r="I27" s="7"/>
      <c r="J27" s="7"/>
      <c r="K27" s="7"/>
      <c r="L27" s="9" t="s">
        <v>78</v>
      </c>
      <c r="M27" s="144">
        <v>90.9</v>
      </c>
      <c r="N27" s="142">
        <v>15.7</v>
      </c>
      <c r="O27" s="144">
        <v>98.8</v>
      </c>
      <c r="P27" s="146">
        <v>8.1</v>
      </c>
      <c r="Q27" s="144">
        <v>86.2</v>
      </c>
      <c r="R27" s="142">
        <v>13.5</v>
      </c>
      <c r="S27" s="137">
        <v>100</v>
      </c>
      <c r="T27" s="142">
        <v>58</v>
      </c>
      <c r="U27" s="139">
        <v>77.8</v>
      </c>
      <c r="V27" s="142">
        <v>43.2</v>
      </c>
      <c r="W27" s="144">
        <v>75</v>
      </c>
      <c r="X27" s="142">
        <v>31.2</v>
      </c>
      <c r="Y27" s="138">
        <v>100</v>
      </c>
      <c r="Z27" s="141" t="s">
        <v>347</v>
      </c>
      <c r="AA27" s="137">
        <v>100</v>
      </c>
      <c r="AB27" s="142">
        <v>90.2</v>
      </c>
      <c r="AC27" s="144">
        <v>90.1</v>
      </c>
      <c r="AD27" s="146">
        <v>9.1999999999999993</v>
      </c>
    </row>
    <row r="28" spans="1:30" ht="16.5" customHeight="1" x14ac:dyDescent="0.25">
      <c r="A28" s="7"/>
      <c r="B28" s="7" t="s">
        <v>370</v>
      </c>
      <c r="C28" s="7"/>
      <c r="D28" s="7"/>
      <c r="E28" s="7"/>
      <c r="F28" s="7"/>
      <c r="G28" s="7"/>
      <c r="H28" s="7"/>
      <c r="I28" s="7"/>
      <c r="J28" s="7"/>
      <c r="K28" s="7"/>
      <c r="L28" s="9" t="s">
        <v>78</v>
      </c>
      <c r="M28" s="144">
        <v>58.6</v>
      </c>
      <c r="N28" s="146">
        <v>9.1999999999999993</v>
      </c>
      <c r="O28" s="144">
        <v>60.2</v>
      </c>
      <c r="P28" s="146">
        <v>9.8000000000000007</v>
      </c>
      <c r="Q28" s="144">
        <v>53.1</v>
      </c>
      <c r="R28" s="142">
        <v>15.7</v>
      </c>
      <c r="S28" s="144">
        <v>48.5</v>
      </c>
      <c r="T28" s="146">
        <v>8.3000000000000007</v>
      </c>
      <c r="U28" s="144">
        <v>44.7</v>
      </c>
      <c r="V28" s="146">
        <v>9.1999999999999993</v>
      </c>
      <c r="W28" s="144">
        <v>62.9</v>
      </c>
      <c r="X28" s="142">
        <v>18.2</v>
      </c>
      <c r="Y28" s="144">
        <v>51.9</v>
      </c>
      <c r="Z28" s="142">
        <v>15.1</v>
      </c>
      <c r="AA28" s="144">
        <v>59</v>
      </c>
      <c r="AB28" s="142">
        <v>12.8</v>
      </c>
      <c r="AC28" s="144">
        <v>56.9</v>
      </c>
      <c r="AD28" s="146">
        <v>5.0999999999999996</v>
      </c>
    </row>
    <row r="29" spans="1:30" ht="16.5" customHeight="1" x14ac:dyDescent="0.25">
      <c r="A29" s="7"/>
      <c r="B29" s="7" t="s">
        <v>371</v>
      </c>
      <c r="C29" s="7"/>
      <c r="D29" s="7"/>
      <c r="E29" s="7"/>
      <c r="F29" s="7"/>
      <c r="G29" s="7"/>
      <c r="H29" s="7"/>
      <c r="I29" s="7"/>
      <c r="J29" s="7"/>
      <c r="K29" s="7"/>
      <c r="L29" s="9" t="s">
        <v>78</v>
      </c>
      <c r="M29" s="144">
        <v>54.1</v>
      </c>
      <c r="N29" s="142">
        <v>10.199999999999999</v>
      </c>
      <c r="O29" s="144">
        <v>55.3</v>
      </c>
      <c r="P29" s="146">
        <v>6.8</v>
      </c>
      <c r="Q29" s="144">
        <v>52.2</v>
      </c>
      <c r="R29" s="142">
        <v>10.199999999999999</v>
      </c>
      <c r="S29" s="144">
        <v>56.8</v>
      </c>
      <c r="T29" s="146">
        <v>7.6</v>
      </c>
      <c r="U29" s="144">
        <v>41.8</v>
      </c>
      <c r="V29" s="146">
        <v>9.6</v>
      </c>
      <c r="W29" s="144">
        <v>55.4</v>
      </c>
      <c r="X29" s="146">
        <v>7.7</v>
      </c>
      <c r="Y29" s="144">
        <v>56.4</v>
      </c>
      <c r="Z29" s="142">
        <v>13.5</v>
      </c>
      <c r="AA29" s="144">
        <v>61.7</v>
      </c>
      <c r="AB29" s="142">
        <v>13.8</v>
      </c>
      <c r="AC29" s="144">
        <v>53.2</v>
      </c>
      <c r="AD29" s="146">
        <v>2.6</v>
      </c>
    </row>
    <row r="30" spans="1:30" ht="16.5" customHeight="1" x14ac:dyDescent="0.25">
      <c r="A30" s="7"/>
      <c r="B30" s="7" t="s">
        <v>372</v>
      </c>
      <c r="C30" s="7"/>
      <c r="D30" s="7"/>
      <c r="E30" s="7"/>
      <c r="F30" s="7"/>
      <c r="G30" s="7"/>
      <c r="H30" s="7"/>
      <c r="I30" s="7"/>
      <c r="J30" s="7"/>
      <c r="K30" s="7"/>
      <c r="L30" s="9" t="s">
        <v>78</v>
      </c>
      <c r="M30" s="144">
        <v>36.5</v>
      </c>
      <c r="N30" s="146">
        <v>7.1</v>
      </c>
      <c r="O30" s="144">
        <v>38.9</v>
      </c>
      <c r="P30" s="146">
        <v>8.8000000000000007</v>
      </c>
      <c r="Q30" s="144">
        <v>38.700000000000003</v>
      </c>
      <c r="R30" s="146">
        <v>6.5</v>
      </c>
      <c r="S30" s="144">
        <v>37</v>
      </c>
      <c r="T30" s="146">
        <v>9.6</v>
      </c>
      <c r="U30" s="144">
        <v>40</v>
      </c>
      <c r="V30" s="142">
        <v>11.4</v>
      </c>
      <c r="W30" s="139">
        <v>20</v>
      </c>
      <c r="X30" s="142">
        <v>14.5</v>
      </c>
      <c r="Y30" s="139">
        <v>22.5</v>
      </c>
      <c r="Z30" s="142">
        <v>18.2</v>
      </c>
      <c r="AA30" s="139">
        <v>34.799999999999997</v>
      </c>
      <c r="AB30" s="142">
        <v>22.1</v>
      </c>
      <c r="AC30" s="144">
        <v>37.799999999999997</v>
      </c>
      <c r="AD30" s="146">
        <v>2.5</v>
      </c>
    </row>
    <row r="31" spans="1:30" ht="16.5" customHeight="1" x14ac:dyDescent="0.25">
      <c r="A31" s="7" t="s">
        <v>82</v>
      </c>
      <c r="B31" s="7"/>
      <c r="C31" s="7"/>
      <c r="D31" s="7"/>
      <c r="E31" s="7"/>
      <c r="F31" s="7"/>
      <c r="G31" s="7"/>
      <c r="H31" s="7"/>
      <c r="I31" s="7"/>
      <c r="J31" s="7"/>
      <c r="K31" s="7"/>
      <c r="L31" s="9"/>
      <c r="M31" s="10"/>
      <c r="N31" s="7"/>
      <c r="O31" s="10"/>
      <c r="P31" s="7"/>
      <c r="Q31" s="10"/>
      <c r="R31" s="7"/>
      <c r="S31" s="10"/>
      <c r="T31" s="7"/>
      <c r="U31" s="10"/>
      <c r="V31" s="7"/>
      <c r="W31" s="10"/>
      <c r="X31" s="7"/>
      <c r="Y31" s="10"/>
      <c r="Z31" s="7"/>
      <c r="AA31" s="10"/>
      <c r="AB31" s="7"/>
      <c r="AC31" s="10"/>
      <c r="AD31" s="7"/>
    </row>
    <row r="32" spans="1:30" ht="16.5" customHeight="1" x14ac:dyDescent="0.25">
      <c r="A32" s="7"/>
      <c r="B32" s="7" t="s">
        <v>405</v>
      </c>
      <c r="C32" s="7"/>
      <c r="D32" s="7"/>
      <c r="E32" s="7"/>
      <c r="F32" s="7"/>
      <c r="G32" s="7"/>
      <c r="H32" s="7"/>
      <c r="I32" s="7"/>
      <c r="J32" s="7"/>
      <c r="K32" s="7"/>
      <c r="L32" s="9" t="s">
        <v>78</v>
      </c>
      <c r="M32" s="144">
        <v>73</v>
      </c>
      <c r="N32" s="142">
        <v>11</v>
      </c>
      <c r="O32" s="144">
        <v>84.2</v>
      </c>
      <c r="P32" s="142">
        <v>13.2</v>
      </c>
      <c r="Q32" s="144">
        <v>72.099999999999994</v>
      </c>
      <c r="R32" s="142">
        <v>10</v>
      </c>
      <c r="S32" s="144">
        <v>76.7</v>
      </c>
      <c r="T32" s="146">
        <v>5</v>
      </c>
      <c r="U32" s="144">
        <v>76.900000000000006</v>
      </c>
      <c r="V32" s="142">
        <v>12.1</v>
      </c>
      <c r="W32" s="144">
        <v>82.3</v>
      </c>
      <c r="X32" s="142">
        <v>18.2</v>
      </c>
      <c r="Y32" s="144">
        <v>93.4</v>
      </c>
      <c r="Z32" s="142">
        <v>38.6</v>
      </c>
      <c r="AA32" s="144">
        <v>74.7</v>
      </c>
      <c r="AB32" s="146">
        <v>7.8</v>
      </c>
      <c r="AC32" s="144">
        <v>76.8</v>
      </c>
      <c r="AD32" s="146">
        <v>2.7</v>
      </c>
    </row>
    <row r="33" spans="1:30" ht="16.5" customHeight="1" x14ac:dyDescent="0.25">
      <c r="A33" s="7"/>
      <c r="B33" s="7" t="s">
        <v>406</v>
      </c>
      <c r="C33" s="7"/>
      <c r="D33" s="7"/>
      <c r="E33" s="7"/>
      <c r="F33" s="7"/>
      <c r="G33" s="7"/>
      <c r="H33" s="7"/>
      <c r="I33" s="7"/>
      <c r="J33" s="7"/>
      <c r="K33" s="7"/>
      <c r="L33" s="9" t="s">
        <v>78</v>
      </c>
      <c r="M33" s="144">
        <v>50.2</v>
      </c>
      <c r="N33" s="146">
        <v>7.6</v>
      </c>
      <c r="O33" s="144">
        <v>50.7</v>
      </c>
      <c r="P33" s="146">
        <v>4.7</v>
      </c>
      <c r="Q33" s="144">
        <v>34.9</v>
      </c>
      <c r="R33" s="142">
        <v>11.1</v>
      </c>
      <c r="S33" s="144">
        <v>41.6</v>
      </c>
      <c r="T33" s="146">
        <v>9.9</v>
      </c>
      <c r="U33" s="144">
        <v>47</v>
      </c>
      <c r="V33" s="142">
        <v>12.9</v>
      </c>
      <c r="W33" s="144">
        <v>33.5</v>
      </c>
      <c r="X33" s="142">
        <v>12.1</v>
      </c>
      <c r="Y33" s="144">
        <v>69.3</v>
      </c>
      <c r="Z33" s="142">
        <v>33</v>
      </c>
      <c r="AA33" s="144">
        <v>44.6</v>
      </c>
      <c r="AB33" s="142">
        <v>11.2</v>
      </c>
      <c r="AC33" s="144">
        <v>43.5</v>
      </c>
      <c r="AD33" s="146">
        <v>4.2</v>
      </c>
    </row>
    <row r="34" spans="1:30" ht="16.5" customHeight="1" x14ac:dyDescent="0.25">
      <c r="A34" s="7"/>
      <c r="B34" s="7" t="s">
        <v>326</v>
      </c>
      <c r="C34" s="7"/>
      <c r="D34" s="7"/>
      <c r="E34" s="7"/>
      <c r="F34" s="7"/>
      <c r="G34" s="7"/>
      <c r="H34" s="7"/>
      <c r="I34" s="7"/>
      <c r="J34" s="7"/>
      <c r="K34" s="7"/>
      <c r="L34" s="9" t="s">
        <v>78</v>
      </c>
      <c r="M34" s="144">
        <v>71.7</v>
      </c>
      <c r="N34" s="142">
        <v>32.700000000000003</v>
      </c>
      <c r="O34" s="144">
        <v>90.3</v>
      </c>
      <c r="P34" s="142">
        <v>14.7</v>
      </c>
      <c r="Q34" s="138">
        <v>100</v>
      </c>
      <c r="R34" s="141" t="s">
        <v>347</v>
      </c>
      <c r="S34" s="144">
        <v>85</v>
      </c>
      <c r="T34" s="142">
        <v>17.5</v>
      </c>
      <c r="U34" s="144">
        <v>69.2</v>
      </c>
      <c r="V34" s="142">
        <v>23.9</v>
      </c>
      <c r="W34" s="138">
        <v>100</v>
      </c>
      <c r="X34" s="141" t="s">
        <v>347</v>
      </c>
      <c r="Y34" s="138">
        <v>100</v>
      </c>
      <c r="Z34" s="141" t="s">
        <v>347</v>
      </c>
      <c r="AA34" s="138">
        <v>100</v>
      </c>
      <c r="AB34" s="141" t="s">
        <v>347</v>
      </c>
      <c r="AC34" s="144">
        <v>92.9</v>
      </c>
      <c r="AD34" s="146">
        <v>4</v>
      </c>
    </row>
    <row r="35" spans="1:30" ht="16.5" customHeight="1" x14ac:dyDescent="0.25">
      <c r="A35" s="7"/>
      <c r="B35" s="7" t="s">
        <v>370</v>
      </c>
      <c r="C35" s="7"/>
      <c r="D35" s="7"/>
      <c r="E35" s="7"/>
      <c r="F35" s="7"/>
      <c r="G35" s="7"/>
      <c r="H35" s="7"/>
      <c r="I35" s="7"/>
      <c r="J35" s="7"/>
      <c r="K35" s="7"/>
      <c r="L35" s="9" t="s">
        <v>78</v>
      </c>
      <c r="M35" s="144">
        <v>52.9</v>
      </c>
      <c r="N35" s="146">
        <v>7.4</v>
      </c>
      <c r="O35" s="144">
        <v>58</v>
      </c>
      <c r="P35" s="146">
        <v>5.5</v>
      </c>
      <c r="Q35" s="144">
        <v>55.8</v>
      </c>
      <c r="R35" s="142">
        <v>14.3</v>
      </c>
      <c r="S35" s="144">
        <v>51.9</v>
      </c>
      <c r="T35" s="146">
        <v>9.6999999999999993</v>
      </c>
      <c r="U35" s="144">
        <v>56.3</v>
      </c>
      <c r="V35" s="146">
        <v>9.8000000000000007</v>
      </c>
      <c r="W35" s="144">
        <v>42.7</v>
      </c>
      <c r="X35" s="142">
        <v>14.7</v>
      </c>
      <c r="Y35" s="144">
        <v>40.6</v>
      </c>
      <c r="Z35" s="142">
        <v>12.4</v>
      </c>
      <c r="AA35" s="144">
        <v>53.5</v>
      </c>
      <c r="AB35" s="142">
        <v>14.5</v>
      </c>
      <c r="AC35" s="144">
        <v>54</v>
      </c>
      <c r="AD35" s="146">
        <v>3.4</v>
      </c>
    </row>
    <row r="36" spans="1:30" ht="16.5" customHeight="1" x14ac:dyDescent="0.25">
      <c r="A36" s="7"/>
      <c r="B36" s="7" t="s">
        <v>371</v>
      </c>
      <c r="C36" s="7"/>
      <c r="D36" s="7"/>
      <c r="E36" s="7"/>
      <c r="F36" s="7"/>
      <c r="G36" s="7"/>
      <c r="H36" s="7"/>
      <c r="I36" s="7"/>
      <c r="J36" s="7"/>
      <c r="K36" s="7"/>
      <c r="L36" s="9" t="s">
        <v>78</v>
      </c>
      <c r="M36" s="144">
        <v>48.3</v>
      </c>
      <c r="N36" s="146">
        <v>5.8</v>
      </c>
      <c r="O36" s="144">
        <v>52.6</v>
      </c>
      <c r="P36" s="146">
        <v>3.6</v>
      </c>
      <c r="Q36" s="144">
        <v>58.4</v>
      </c>
      <c r="R36" s="146">
        <v>6.3</v>
      </c>
      <c r="S36" s="144">
        <v>61.9</v>
      </c>
      <c r="T36" s="146">
        <v>7.2</v>
      </c>
      <c r="U36" s="144">
        <v>56.6</v>
      </c>
      <c r="V36" s="146">
        <v>9.1999999999999993</v>
      </c>
      <c r="W36" s="144">
        <v>57.8</v>
      </c>
      <c r="X36" s="146">
        <v>7.9</v>
      </c>
      <c r="Y36" s="144">
        <v>37.9</v>
      </c>
      <c r="Z36" s="142">
        <v>14.3</v>
      </c>
      <c r="AA36" s="144">
        <v>57.5</v>
      </c>
      <c r="AB36" s="146">
        <v>9.6</v>
      </c>
      <c r="AC36" s="144">
        <v>54</v>
      </c>
      <c r="AD36" s="146">
        <v>3.5</v>
      </c>
    </row>
    <row r="37" spans="1:30" ht="16.5" customHeight="1" x14ac:dyDescent="0.25">
      <c r="A37" s="7"/>
      <c r="B37" s="7" t="s">
        <v>372</v>
      </c>
      <c r="C37" s="7"/>
      <c r="D37" s="7"/>
      <c r="E37" s="7"/>
      <c r="F37" s="7"/>
      <c r="G37" s="7"/>
      <c r="H37" s="7"/>
      <c r="I37" s="7"/>
      <c r="J37" s="7"/>
      <c r="K37" s="7"/>
      <c r="L37" s="9" t="s">
        <v>78</v>
      </c>
      <c r="M37" s="144">
        <v>41.8</v>
      </c>
      <c r="N37" s="146">
        <v>8</v>
      </c>
      <c r="O37" s="144">
        <v>45.4</v>
      </c>
      <c r="P37" s="146">
        <v>7.1</v>
      </c>
      <c r="Q37" s="144">
        <v>39.799999999999997</v>
      </c>
      <c r="R37" s="142">
        <v>11</v>
      </c>
      <c r="S37" s="144">
        <v>35.1</v>
      </c>
      <c r="T37" s="146">
        <v>8.9</v>
      </c>
      <c r="U37" s="144">
        <v>50.2</v>
      </c>
      <c r="V37" s="142">
        <v>11</v>
      </c>
      <c r="W37" s="144">
        <v>54</v>
      </c>
      <c r="X37" s="142">
        <v>12.1</v>
      </c>
      <c r="Y37" s="139">
        <v>45.9</v>
      </c>
      <c r="Z37" s="142">
        <v>23.9</v>
      </c>
      <c r="AA37" s="139">
        <v>37.5</v>
      </c>
      <c r="AB37" s="142">
        <v>21.2</v>
      </c>
      <c r="AC37" s="144">
        <v>41.6</v>
      </c>
      <c r="AD37" s="146">
        <v>2.8</v>
      </c>
    </row>
    <row r="38" spans="1:30" ht="16.5" customHeight="1" x14ac:dyDescent="0.25">
      <c r="A38" s="7" t="s">
        <v>83</v>
      </c>
      <c r="B38" s="7"/>
      <c r="C38" s="7"/>
      <c r="D38" s="7"/>
      <c r="E38" s="7"/>
      <c r="F38" s="7"/>
      <c r="G38" s="7"/>
      <c r="H38" s="7"/>
      <c r="I38" s="7"/>
      <c r="J38" s="7"/>
      <c r="K38" s="7"/>
      <c r="L38" s="9"/>
      <c r="M38" s="10"/>
      <c r="N38" s="7"/>
      <c r="O38" s="10"/>
      <c r="P38" s="7"/>
      <c r="Q38" s="10"/>
      <c r="R38" s="7"/>
      <c r="S38" s="10"/>
      <c r="T38" s="7"/>
      <c r="U38" s="10"/>
      <c r="V38" s="7"/>
      <c r="W38" s="10"/>
      <c r="X38" s="7"/>
      <c r="Y38" s="10"/>
      <c r="Z38" s="7"/>
      <c r="AA38" s="10"/>
      <c r="AB38" s="7"/>
      <c r="AC38" s="10"/>
      <c r="AD38" s="7"/>
    </row>
    <row r="39" spans="1:30" ht="16.5" customHeight="1" x14ac:dyDescent="0.25">
      <c r="A39" s="7"/>
      <c r="B39" s="7" t="s">
        <v>405</v>
      </c>
      <c r="C39" s="7"/>
      <c r="D39" s="7"/>
      <c r="E39" s="7"/>
      <c r="F39" s="7"/>
      <c r="G39" s="7"/>
      <c r="H39" s="7"/>
      <c r="I39" s="7"/>
      <c r="J39" s="7"/>
      <c r="K39" s="7"/>
      <c r="L39" s="9" t="s">
        <v>78</v>
      </c>
      <c r="M39" s="144">
        <v>79.599999999999994</v>
      </c>
      <c r="N39" s="146">
        <v>8</v>
      </c>
      <c r="O39" s="144">
        <v>75.099999999999994</v>
      </c>
      <c r="P39" s="146">
        <v>4.7</v>
      </c>
      <c r="Q39" s="144">
        <v>66.400000000000006</v>
      </c>
      <c r="R39" s="146">
        <v>7.5</v>
      </c>
      <c r="S39" s="144">
        <v>79.7</v>
      </c>
      <c r="T39" s="146">
        <v>5.9</v>
      </c>
      <c r="U39" s="144">
        <v>76.099999999999994</v>
      </c>
      <c r="V39" s="146">
        <v>1.3</v>
      </c>
      <c r="W39" s="144">
        <v>65.5</v>
      </c>
      <c r="X39" s="146">
        <v>9.8000000000000007</v>
      </c>
      <c r="Y39" s="144">
        <v>82.3</v>
      </c>
      <c r="Z39" s="142">
        <v>21.3</v>
      </c>
      <c r="AA39" s="144">
        <v>68.099999999999994</v>
      </c>
      <c r="AB39" s="142">
        <v>14.4</v>
      </c>
      <c r="AC39" s="144">
        <v>74.5</v>
      </c>
      <c r="AD39" s="146">
        <v>1.2</v>
      </c>
    </row>
    <row r="40" spans="1:30" ht="16.5" customHeight="1" x14ac:dyDescent="0.25">
      <c r="A40" s="7"/>
      <c r="B40" s="7" t="s">
        <v>406</v>
      </c>
      <c r="C40" s="7"/>
      <c r="D40" s="7"/>
      <c r="E40" s="7"/>
      <c r="F40" s="7"/>
      <c r="G40" s="7"/>
      <c r="H40" s="7"/>
      <c r="I40" s="7"/>
      <c r="J40" s="7"/>
      <c r="K40" s="7"/>
      <c r="L40" s="9" t="s">
        <v>78</v>
      </c>
      <c r="M40" s="144">
        <v>58.9</v>
      </c>
      <c r="N40" s="146">
        <v>6.6</v>
      </c>
      <c r="O40" s="144">
        <v>40.700000000000003</v>
      </c>
      <c r="P40" s="146">
        <v>6.7</v>
      </c>
      <c r="Q40" s="144">
        <v>38.299999999999997</v>
      </c>
      <c r="R40" s="142">
        <v>11.9</v>
      </c>
      <c r="S40" s="144">
        <v>54.8</v>
      </c>
      <c r="T40" s="146">
        <v>8.6</v>
      </c>
      <c r="U40" s="144">
        <v>46.7</v>
      </c>
      <c r="V40" s="142">
        <v>14.5</v>
      </c>
      <c r="W40" s="139">
        <v>35.9</v>
      </c>
      <c r="X40" s="142">
        <v>21.7</v>
      </c>
      <c r="Y40" s="144">
        <v>60.9</v>
      </c>
      <c r="Z40" s="142">
        <v>11.9</v>
      </c>
      <c r="AA40" s="144">
        <v>39.200000000000003</v>
      </c>
      <c r="AB40" s="142">
        <v>16.2</v>
      </c>
      <c r="AC40" s="144">
        <v>47</v>
      </c>
      <c r="AD40" s="146">
        <v>3.9</v>
      </c>
    </row>
    <row r="41" spans="1:30" ht="16.5" customHeight="1" x14ac:dyDescent="0.25">
      <c r="A41" s="7"/>
      <c r="B41" s="7" t="s">
        <v>326</v>
      </c>
      <c r="C41" s="7"/>
      <c r="D41" s="7"/>
      <c r="E41" s="7"/>
      <c r="F41" s="7"/>
      <c r="G41" s="7"/>
      <c r="H41" s="7"/>
      <c r="I41" s="7"/>
      <c r="J41" s="7"/>
      <c r="K41" s="7"/>
      <c r="L41" s="9" t="s">
        <v>78</v>
      </c>
      <c r="M41" s="144">
        <v>84.4</v>
      </c>
      <c r="N41" s="142">
        <v>23</v>
      </c>
      <c r="O41" s="136">
        <v>100</v>
      </c>
      <c r="P41" s="146" t="s">
        <v>51</v>
      </c>
      <c r="Q41" s="136">
        <v>100</v>
      </c>
      <c r="R41" s="146" t="s">
        <v>51</v>
      </c>
      <c r="S41" s="144">
        <v>99.2</v>
      </c>
      <c r="T41" s="142">
        <v>34.200000000000003</v>
      </c>
      <c r="U41" s="136">
        <v>100</v>
      </c>
      <c r="V41" s="146" t="s">
        <v>51</v>
      </c>
      <c r="W41" s="136">
        <v>100</v>
      </c>
      <c r="X41" s="146" t="s">
        <v>51</v>
      </c>
      <c r="Y41" s="139">
        <v>78.599999999999994</v>
      </c>
      <c r="Z41" s="142">
        <v>64.7</v>
      </c>
      <c r="AA41" s="144">
        <v>87.7</v>
      </c>
      <c r="AB41" s="142">
        <v>24.2</v>
      </c>
      <c r="AC41" s="144">
        <v>93.7</v>
      </c>
      <c r="AD41" s="146">
        <v>6.2</v>
      </c>
    </row>
    <row r="42" spans="1:30" ht="16.5" customHeight="1" x14ac:dyDescent="0.25">
      <c r="A42" s="7"/>
      <c r="B42" s="7" t="s">
        <v>370</v>
      </c>
      <c r="C42" s="7"/>
      <c r="D42" s="7"/>
      <c r="E42" s="7"/>
      <c r="F42" s="7"/>
      <c r="G42" s="7"/>
      <c r="H42" s="7"/>
      <c r="I42" s="7"/>
      <c r="J42" s="7"/>
      <c r="K42" s="7"/>
      <c r="L42" s="9" t="s">
        <v>78</v>
      </c>
      <c r="M42" s="144">
        <v>49.6</v>
      </c>
      <c r="N42" s="142">
        <v>12.2</v>
      </c>
      <c r="O42" s="144">
        <v>55.4</v>
      </c>
      <c r="P42" s="146">
        <v>8</v>
      </c>
      <c r="Q42" s="144">
        <v>51.3</v>
      </c>
      <c r="R42" s="142">
        <v>10.6</v>
      </c>
      <c r="S42" s="144">
        <v>56.6</v>
      </c>
      <c r="T42" s="146">
        <v>6.5</v>
      </c>
      <c r="U42" s="144">
        <v>61.3</v>
      </c>
      <c r="V42" s="146">
        <v>7.9</v>
      </c>
      <c r="W42" s="144">
        <v>56.6</v>
      </c>
      <c r="X42" s="142">
        <v>14.4</v>
      </c>
      <c r="Y42" s="144">
        <v>59.8</v>
      </c>
      <c r="Z42" s="142">
        <v>11.6</v>
      </c>
      <c r="AA42" s="144">
        <v>44.4</v>
      </c>
      <c r="AB42" s="142">
        <v>13.9</v>
      </c>
      <c r="AC42" s="144">
        <v>52.6</v>
      </c>
      <c r="AD42" s="146">
        <v>4.5</v>
      </c>
    </row>
    <row r="43" spans="1:30" ht="16.5" customHeight="1" x14ac:dyDescent="0.25">
      <c r="A43" s="7"/>
      <c r="B43" s="7" t="s">
        <v>371</v>
      </c>
      <c r="C43" s="7"/>
      <c r="D43" s="7"/>
      <c r="E43" s="7"/>
      <c r="F43" s="7"/>
      <c r="G43" s="7"/>
      <c r="H43" s="7"/>
      <c r="I43" s="7"/>
      <c r="J43" s="7"/>
      <c r="K43" s="7"/>
      <c r="L43" s="9" t="s">
        <v>78</v>
      </c>
      <c r="M43" s="144">
        <v>51.3</v>
      </c>
      <c r="N43" s="146">
        <v>7.7</v>
      </c>
      <c r="O43" s="144">
        <v>48.5</v>
      </c>
      <c r="P43" s="146">
        <v>4.7</v>
      </c>
      <c r="Q43" s="144">
        <v>47.4</v>
      </c>
      <c r="R43" s="146">
        <v>3</v>
      </c>
      <c r="S43" s="144">
        <v>62.4</v>
      </c>
      <c r="T43" s="146">
        <v>5.3</v>
      </c>
      <c r="U43" s="144">
        <v>50.9</v>
      </c>
      <c r="V43" s="146">
        <v>4.9000000000000004</v>
      </c>
      <c r="W43" s="144">
        <v>44.1</v>
      </c>
      <c r="X43" s="146">
        <v>6.1</v>
      </c>
      <c r="Y43" s="144">
        <v>46.9</v>
      </c>
      <c r="Z43" s="142">
        <v>12.9</v>
      </c>
      <c r="AA43" s="144">
        <v>64.5</v>
      </c>
      <c r="AB43" s="142">
        <v>13.3</v>
      </c>
      <c r="AC43" s="144">
        <v>51.7</v>
      </c>
      <c r="AD43" s="146">
        <v>2.4</v>
      </c>
    </row>
    <row r="44" spans="1:30" ht="16.5" customHeight="1" x14ac:dyDescent="0.25">
      <c r="A44" s="7"/>
      <c r="B44" s="7" t="s">
        <v>372</v>
      </c>
      <c r="C44" s="7"/>
      <c r="D44" s="7"/>
      <c r="E44" s="7"/>
      <c r="F44" s="7"/>
      <c r="G44" s="7"/>
      <c r="H44" s="7"/>
      <c r="I44" s="7"/>
      <c r="J44" s="7"/>
      <c r="K44" s="7"/>
      <c r="L44" s="9" t="s">
        <v>78</v>
      </c>
      <c r="M44" s="144">
        <v>37.299999999999997</v>
      </c>
      <c r="N44" s="146">
        <v>7.5</v>
      </c>
      <c r="O44" s="144">
        <v>36.799999999999997</v>
      </c>
      <c r="P44" s="146">
        <v>7.3</v>
      </c>
      <c r="Q44" s="144">
        <v>33</v>
      </c>
      <c r="R44" s="142">
        <v>12.6</v>
      </c>
      <c r="S44" s="144">
        <v>48</v>
      </c>
      <c r="T44" s="142">
        <v>10.3</v>
      </c>
      <c r="U44" s="144">
        <v>32.5</v>
      </c>
      <c r="V44" s="142">
        <v>10.4</v>
      </c>
      <c r="W44" s="144">
        <v>33.4</v>
      </c>
      <c r="X44" s="142">
        <v>13.9</v>
      </c>
      <c r="Y44" s="139">
        <v>22.9</v>
      </c>
      <c r="Z44" s="142">
        <v>18.899999999999999</v>
      </c>
      <c r="AA44" s="144">
        <v>49.9</v>
      </c>
      <c r="AB44" s="142">
        <v>18</v>
      </c>
      <c r="AC44" s="144">
        <v>36.9</v>
      </c>
      <c r="AD44" s="146">
        <v>4.0999999999999996</v>
      </c>
    </row>
    <row r="45" spans="1:30" ht="16.5" customHeight="1" x14ac:dyDescent="0.25">
      <c r="A45" s="7" t="s">
        <v>84</v>
      </c>
      <c r="B45" s="7"/>
      <c r="C45" s="7"/>
      <c r="D45" s="7"/>
      <c r="E45" s="7"/>
      <c r="F45" s="7"/>
      <c r="G45" s="7"/>
      <c r="H45" s="7"/>
      <c r="I45" s="7"/>
      <c r="J45" s="7"/>
      <c r="K45" s="7"/>
      <c r="L45" s="9"/>
      <c r="M45" s="10"/>
      <c r="N45" s="7"/>
      <c r="O45" s="10"/>
      <c r="P45" s="7"/>
      <c r="Q45" s="10"/>
      <c r="R45" s="7"/>
      <c r="S45" s="10"/>
      <c r="T45" s="7"/>
      <c r="U45" s="10"/>
      <c r="V45" s="7"/>
      <c r="W45" s="10"/>
      <c r="X45" s="7"/>
      <c r="Y45" s="10"/>
      <c r="Z45" s="7"/>
      <c r="AA45" s="10"/>
      <c r="AB45" s="7"/>
      <c r="AC45" s="10"/>
      <c r="AD45" s="7"/>
    </row>
    <row r="46" spans="1:30" ht="16.5" customHeight="1" x14ac:dyDescent="0.25">
      <c r="A46" s="7"/>
      <c r="B46" s="7" t="s">
        <v>405</v>
      </c>
      <c r="C46" s="7"/>
      <c r="D46" s="7"/>
      <c r="E46" s="7"/>
      <c r="F46" s="7"/>
      <c r="G46" s="7"/>
      <c r="H46" s="7"/>
      <c r="I46" s="7"/>
      <c r="J46" s="7"/>
      <c r="K46" s="7"/>
      <c r="L46" s="9" t="s">
        <v>78</v>
      </c>
      <c r="M46" s="144">
        <v>65.8</v>
      </c>
      <c r="N46" s="146">
        <v>6.8</v>
      </c>
      <c r="O46" s="144">
        <v>74.900000000000006</v>
      </c>
      <c r="P46" s="146">
        <v>8.1999999999999993</v>
      </c>
      <c r="Q46" s="144">
        <v>75.2</v>
      </c>
      <c r="R46" s="146">
        <v>9</v>
      </c>
      <c r="S46" s="144">
        <v>77.400000000000006</v>
      </c>
      <c r="T46" s="146">
        <v>9.4</v>
      </c>
      <c r="U46" s="144">
        <v>75.7</v>
      </c>
      <c r="V46" s="146">
        <v>9.9</v>
      </c>
      <c r="W46" s="144">
        <v>82.1</v>
      </c>
      <c r="X46" s="146">
        <v>9.6999999999999993</v>
      </c>
      <c r="Y46" s="144">
        <v>90.4</v>
      </c>
      <c r="Z46" s="142">
        <v>36.1</v>
      </c>
      <c r="AA46" s="144">
        <v>63.7</v>
      </c>
      <c r="AB46" s="142">
        <v>17.899999999999999</v>
      </c>
      <c r="AC46" s="144">
        <v>75.599999999999994</v>
      </c>
      <c r="AD46" s="146">
        <v>2.1</v>
      </c>
    </row>
    <row r="47" spans="1:30" ht="16.5" customHeight="1" x14ac:dyDescent="0.25">
      <c r="A47" s="7"/>
      <c r="B47" s="7" t="s">
        <v>406</v>
      </c>
      <c r="C47" s="7"/>
      <c r="D47" s="7"/>
      <c r="E47" s="7"/>
      <c r="F47" s="7"/>
      <c r="G47" s="7"/>
      <c r="H47" s="7"/>
      <c r="I47" s="7"/>
      <c r="J47" s="7"/>
      <c r="K47" s="7"/>
      <c r="L47" s="9" t="s">
        <v>78</v>
      </c>
      <c r="M47" s="144">
        <v>43.2</v>
      </c>
      <c r="N47" s="142">
        <v>10</v>
      </c>
      <c r="O47" s="144">
        <v>42.6</v>
      </c>
      <c r="P47" s="146">
        <v>9.6999999999999993</v>
      </c>
      <c r="Q47" s="144">
        <v>40.700000000000003</v>
      </c>
      <c r="R47" s="146">
        <v>8.1</v>
      </c>
      <c r="S47" s="144">
        <v>48.7</v>
      </c>
      <c r="T47" s="142">
        <v>11.6</v>
      </c>
      <c r="U47" s="144">
        <v>39.9</v>
      </c>
      <c r="V47" s="142">
        <v>12.4</v>
      </c>
      <c r="W47" s="144">
        <v>53.3</v>
      </c>
      <c r="X47" s="142">
        <v>12.8</v>
      </c>
      <c r="Y47" s="139">
        <v>36.4</v>
      </c>
      <c r="Z47" s="142">
        <v>34.200000000000003</v>
      </c>
      <c r="AA47" s="144">
        <v>50.9</v>
      </c>
      <c r="AB47" s="142">
        <v>15.5</v>
      </c>
      <c r="AC47" s="144">
        <v>42.8</v>
      </c>
      <c r="AD47" s="146">
        <v>3.8</v>
      </c>
    </row>
    <row r="48" spans="1:30" ht="16.5" customHeight="1" x14ac:dyDescent="0.25">
      <c r="A48" s="7"/>
      <c r="B48" s="7" t="s">
        <v>326</v>
      </c>
      <c r="C48" s="7"/>
      <c r="D48" s="7"/>
      <c r="E48" s="7"/>
      <c r="F48" s="7"/>
      <c r="G48" s="7"/>
      <c r="H48" s="7"/>
      <c r="I48" s="7"/>
      <c r="J48" s="7"/>
      <c r="K48" s="7"/>
      <c r="L48" s="9" t="s">
        <v>78</v>
      </c>
      <c r="M48" s="144">
        <v>88.3</v>
      </c>
      <c r="N48" s="146">
        <v>8.3000000000000007</v>
      </c>
      <c r="O48" s="144">
        <v>88.2</v>
      </c>
      <c r="P48" s="142">
        <v>16.8</v>
      </c>
      <c r="Q48" s="144">
        <v>88</v>
      </c>
      <c r="R48" s="142">
        <v>10</v>
      </c>
      <c r="S48" s="144">
        <v>95.6</v>
      </c>
      <c r="T48" s="146">
        <v>7.3</v>
      </c>
      <c r="U48" s="144">
        <v>65.2</v>
      </c>
      <c r="V48" s="142">
        <v>26.3</v>
      </c>
      <c r="W48" s="144">
        <v>94.1</v>
      </c>
      <c r="X48" s="142">
        <v>13.1</v>
      </c>
      <c r="Y48" s="140" t="s">
        <v>347</v>
      </c>
      <c r="Z48" s="7"/>
      <c r="AA48" s="144">
        <v>78.900000000000006</v>
      </c>
      <c r="AB48" s="142">
        <v>37.1</v>
      </c>
      <c r="AC48" s="144">
        <v>87.9</v>
      </c>
      <c r="AD48" s="146">
        <v>6.2</v>
      </c>
    </row>
    <row r="49" spans="1:30" ht="16.5" customHeight="1" x14ac:dyDescent="0.25">
      <c r="A49" s="7"/>
      <c r="B49" s="7" t="s">
        <v>370</v>
      </c>
      <c r="C49" s="7"/>
      <c r="D49" s="7"/>
      <c r="E49" s="7"/>
      <c r="F49" s="7"/>
      <c r="G49" s="7"/>
      <c r="H49" s="7"/>
      <c r="I49" s="7"/>
      <c r="J49" s="7"/>
      <c r="K49" s="7"/>
      <c r="L49" s="9" t="s">
        <v>78</v>
      </c>
      <c r="M49" s="144">
        <v>49.6</v>
      </c>
      <c r="N49" s="146">
        <v>5.2</v>
      </c>
      <c r="O49" s="144">
        <v>49</v>
      </c>
      <c r="P49" s="146">
        <v>9.3000000000000007</v>
      </c>
      <c r="Q49" s="144">
        <v>42.3</v>
      </c>
      <c r="R49" s="146">
        <v>8.1999999999999993</v>
      </c>
      <c r="S49" s="144">
        <v>49.7</v>
      </c>
      <c r="T49" s="146">
        <v>9.6999999999999993</v>
      </c>
      <c r="U49" s="144">
        <v>56.3</v>
      </c>
      <c r="V49" s="142">
        <v>11.6</v>
      </c>
      <c r="W49" s="144">
        <v>45.3</v>
      </c>
      <c r="X49" s="142">
        <v>18.600000000000001</v>
      </c>
      <c r="Y49" s="144">
        <v>71.400000000000006</v>
      </c>
      <c r="Z49" s="142">
        <v>13.6</v>
      </c>
      <c r="AA49" s="144">
        <v>67.5</v>
      </c>
      <c r="AB49" s="142">
        <v>19.7</v>
      </c>
      <c r="AC49" s="144">
        <v>48.7</v>
      </c>
      <c r="AD49" s="146">
        <v>4.0999999999999996</v>
      </c>
    </row>
    <row r="50" spans="1:30" ht="16.5" customHeight="1" x14ac:dyDescent="0.25">
      <c r="A50" s="7"/>
      <c r="B50" s="7" t="s">
        <v>371</v>
      </c>
      <c r="C50" s="7"/>
      <c r="D50" s="7"/>
      <c r="E50" s="7"/>
      <c r="F50" s="7"/>
      <c r="G50" s="7"/>
      <c r="H50" s="7"/>
      <c r="I50" s="7"/>
      <c r="J50" s="7"/>
      <c r="K50" s="7"/>
      <c r="L50" s="9" t="s">
        <v>78</v>
      </c>
      <c r="M50" s="144">
        <v>47.9</v>
      </c>
      <c r="N50" s="146">
        <v>4.8</v>
      </c>
      <c r="O50" s="144">
        <v>45.8</v>
      </c>
      <c r="P50" s="146">
        <v>4</v>
      </c>
      <c r="Q50" s="144">
        <v>46.6</v>
      </c>
      <c r="R50" s="146">
        <v>6.7</v>
      </c>
      <c r="S50" s="144">
        <v>60.8</v>
      </c>
      <c r="T50" s="146">
        <v>5.0999999999999996</v>
      </c>
      <c r="U50" s="144">
        <v>52.3</v>
      </c>
      <c r="V50" s="146">
        <v>6</v>
      </c>
      <c r="W50" s="144">
        <v>51.4</v>
      </c>
      <c r="X50" s="146">
        <v>5.6</v>
      </c>
      <c r="Y50" s="144">
        <v>54.2</v>
      </c>
      <c r="Z50" s="146">
        <v>9.9</v>
      </c>
      <c r="AA50" s="144">
        <v>49</v>
      </c>
      <c r="AB50" s="142">
        <v>16.600000000000001</v>
      </c>
      <c r="AC50" s="144">
        <v>49.5</v>
      </c>
      <c r="AD50" s="146">
        <v>3.5</v>
      </c>
    </row>
    <row r="51" spans="1:30" ht="16.5" customHeight="1" x14ac:dyDescent="0.25">
      <c r="A51" s="7"/>
      <c r="B51" s="7" t="s">
        <v>372</v>
      </c>
      <c r="C51" s="7"/>
      <c r="D51" s="7"/>
      <c r="E51" s="7"/>
      <c r="F51" s="7"/>
      <c r="G51" s="7"/>
      <c r="H51" s="7"/>
      <c r="I51" s="7"/>
      <c r="J51" s="7"/>
      <c r="K51" s="7"/>
      <c r="L51" s="9" t="s">
        <v>78</v>
      </c>
      <c r="M51" s="144">
        <v>39.799999999999997</v>
      </c>
      <c r="N51" s="142">
        <v>11.9</v>
      </c>
      <c r="O51" s="144">
        <v>38.5</v>
      </c>
      <c r="P51" s="146">
        <v>7.8</v>
      </c>
      <c r="Q51" s="144">
        <v>45.4</v>
      </c>
      <c r="R51" s="146">
        <v>4.4000000000000004</v>
      </c>
      <c r="S51" s="144">
        <v>35.799999999999997</v>
      </c>
      <c r="T51" s="142">
        <v>10</v>
      </c>
      <c r="U51" s="144">
        <v>43.6</v>
      </c>
      <c r="V51" s="146">
        <v>7.7</v>
      </c>
      <c r="W51" s="144">
        <v>39.700000000000003</v>
      </c>
      <c r="X51" s="142">
        <v>14.5</v>
      </c>
      <c r="Y51" s="144">
        <v>53.8</v>
      </c>
      <c r="Z51" s="142">
        <v>22.9</v>
      </c>
      <c r="AA51" s="144">
        <v>42.1</v>
      </c>
      <c r="AB51" s="142">
        <v>15.3</v>
      </c>
      <c r="AC51" s="144">
        <v>39.299999999999997</v>
      </c>
      <c r="AD51" s="146">
        <v>5.5</v>
      </c>
    </row>
    <row r="52" spans="1:30" ht="16.5" customHeight="1" x14ac:dyDescent="0.25">
      <c r="A52" s="7" t="s">
        <v>85</v>
      </c>
      <c r="B52" s="7"/>
      <c r="C52" s="7"/>
      <c r="D52" s="7"/>
      <c r="E52" s="7"/>
      <c r="F52" s="7"/>
      <c r="G52" s="7"/>
      <c r="H52" s="7"/>
      <c r="I52" s="7"/>
      <c r="J52" s="7"/>
      <c r="K52" s="7"/>
      <c r="L52" s="9"/>
      <c r="M52" s="10"/>
      <c r="N52" s="7"/>
      <c r="O52" s="10"/>
      <c r="P52" s="7"/>
      <c r="Q52" s="10"/>
      <c r="R52" s="7"/>
      <c r="S52" s="10"/>
      <c r="T52" s="7"/>
      <c r="U52" s="10"/>
      <c r="V52" s="7"/>
      <c r="W52" s="10"/>
      <c r="X52" s="7"/>
      <c r="Y52" s="10"/>
      <c r="Z52" s="7"/>
      <c r="AA52" s="10"/>
      <c r="AB52" s="7"/>
      <c r="AC52" s="10"/>
      <c r="AD52" s="7"/>
    </row>
    <row r="53" spans="1:30" ht="16.5" customHeight="1" x14ac:dyDescent="0.25">
      <c r="A53" s="7"/>
      <c r="B53" s="7" t="s">
        <v>405</v>
      </c>
      <c r="C53" s="7"/>
      <c r="D53" s="7"/>
      <c r="E53" s="7"/>
      <c r="F53" s="7"/>
      <c r="G53" s="7"/>
      <c r="H53" s="7"/>
      <c r="I53" s="7"/>
      <c r="J53" s="7"/>
      <c r="K53" s="7"/>
      <c r="L53" s="9" t="s">
        <v>78</v>
      </c>
      <c r="M53" s="144">
        <v>78.8</v>
      </c>
      <c r="N53" s="146">
        <v>5.4</v>
      </c>
      <c r="O53" s="144">
        <v>77.099999999999994</v>
      </c>
      <c r="P53" s="146">
        <v>5.6</v>
      </c>
      <c r="Q53" s="144">
        <v>77.2</v>
      </c>
      <c r="R53" s="146">
        <v>6.7</v>
      </c>
      <c r="S53" s="144">
        <v>78.900000000000006</v>
      </c>
      <c r="T53" s="146">
        <v>5.6</v>
      </c>
      <c r="U53" s="144">
        <v>77</v>
      </c>
      <c r="V53" s="142">
        <v>10.3</v>
      </c>
      <c r="W53" s="144">
        <v>84.4</v>
      </c>
      <c r="X53" s="146">
        <v>7.8</v>
      </c>
      <c r="Y53" s="144">
        <v>72.8</v>
      </c>
      <c r="Z53" s="142">
        <v>13</v>
      </c>
      <c r="AA53" s="144">
        <v>73.900000000000006</v>
      </c>
      <c r="AB53" s="146">
        <v>8.4</v>
      </c>
      <c r="AC53" s="144">
        <v>77.900000000000006</v>
      </c>
      <c r="AD53" s="146">
        <v>2.6</v>
      </c>
    </row>
    <row r="54" spans="1:30" ht="16.5" customHeight="1" x14ac:dyDescent="0.25">
      <c r="A54" s="7"/>
      <c r="B54" s="7" t="s">
        <v>406</v>
      </c>
      <c r="C54" s="7"/>
      <c r="D54" s="7"/>
      <c r="E54" s="7"/>
      <c r="F54" s="7"/>
      <c r="G54" s="7"/>
      <c r="H54" s="7"/>
      <c r="I54" s="7"/>
      <c r="J54" s="7"/>
      <c r="K54" s="7"/>
      <c r="L54" s="9" t="s">
        <v>78</v>
      </c>
      <c r="M54" s="144">
        <v>41.7</v>
      </c>
      <c r="N54" s="146">
        <v>9.1</v>
      </c>
      <c r="O54" s="144">
        <v>47.4</v>
      </c>
      <c r="P54" s="142">
        <v>12.4</v>
      </c>
      <c r="Q54" s="144">
        <v>43</v>
      </c>
      <c r="R54" s="142">
        <v>10.5</v>
      </c>
      <c r="S54" s="144">
        <v>43.4</v>
      </c>
      <c r="T54" s="146">
        <v>7.9</v>
      </c>
      <c r="U54" s="144">
        <v>34.799999999999997</v>
      </c>
      <c r="V54" s="142">
        <v>10.4</v>
      </c>
      <c r="W54" s="144">
        <v>49.2</v>
      </c>
      <c r="X54" s="142">
        <v>14.6</v>
      </c>
      <c r="Y54" s="144">
        <v>46</v>
      </c>
      <c r="Z54" s="142">
        <v>17.399999999999999</v>
      </c>
      <c r="AA54" s="144">
        <v>38.4</v>
      </c>
      <c r="AB54" s="142">
        <v>15</v>
      </c>
      <c r="AC54" s="144">
        <v>43.2</v>
      </c>
      <c r="AD54" s="146">
        <v>4.4000000000000004</v>
      </c>
    </row>
    <row r="55" spans="1:30" ht="16.5" customHeight="1" x14ac:dyDescent="0.25">
      <c r="A55" s="7"/>
      <c r="B55" s="7" t="s">
        <v>326</v>
      </c>
      <c r="C55" s="7"/>
      <c r="D55" s="7"/>
      <c r="E55" s="7"/>
      <c r="F55" s="7"/>
      <c r="G55" s="7"/>
      <c r="H55" s="7"/>
      <c r="I55" s="7"/>
      <c r="J55" s="7"/>
      <c r="K55" s="7"/>
      <c r="L55" s="9" t="s">
        <v>78</v>
      </c>
      <c r="M55" s="144">
        <v>94.2</v>
      </c>
      <c r="N55" s="146">
        <v>6.6</v>
      </c>
      <c r="O55" s="140" t="s">
        <v>347</v>
      </c>
      <c r="P55" s="7"/>
      <c r="Q55" s="144">
        <v>87.7</v>
      </c>
      <c r="R55" s="142">
        <v>13.4</v>
      </c>
      <c r="S55" s="140" t="s">
        <v>347</v>
      </c>
      <c r="T55" s="7"/>
      <c r="U55" s="136">
        <v>100</v>
      </c>
      <c r="V55" s="146" t="s">
        <v>51</v>
      </c>
      <c r="W55" s="140" t="s">
        <v>347</v>
      </c>
      <c r="X55" s="7"/>
      <c r="Y55" s="136">
        <v>100</v>
      </c>
      <c r="Z55" s="146" t="s">
        <v>51</v>
      </c>
      <c r="AA55" s="140" t="s">
        <v>347</v>
      </c>
      <c r="AB55" s="7"/>
      <c r="AC55" s="144">
        <v>92.7</v>
      </c>
      <c r="AD55" s="146">
        <v>4.2</v>
      </c>
    </row>
    <row r="56" spans="1:30" ht="16.5" customHeight="1" x14ac:dyDescent="0.25">
      <c r="A56" s="7"/>
      <c r="B56" s="7" t="s">
        <v>370</v>
      </c>
      <c r="C56" s="7"/>
      <c r="D56" s="7"/>
      <c r="E56" s="7"/>
      <c r="F56" s="7"/>
      <c r="G56" s="7"/>
      <c r="H56" s="7"/>
      <c r="I56" s="7"/>
      <c r="J56" s="7"/>
      <c r="K56" s="7"/>
      <c r="L56" s="9" t="s">
        <v>78</v>
      </c>
      <c r="M56" s="144">
        <v>56.7</v>
      </c>
      <c r="N56" s="146">
        <v>8.6999999999999993</v>
      </c>
      <c r="O56" s="144">
        <v>59.3</v>
      </c>
      <c r="P56" s="146">
        <v>7</v>
      </c>
      <c r="Q56" s="144">
        <v>45.9</v>
      </c>
      <c r="R56" s="146">
        <v>9</v>
      </c>
      <c r="S56" s="144">
        <v>57</v>
      </c>
      <c r="T56" s="146">
        <v>6.1</v>
      </c>
      <c r="U56" s="144">
        <v>45.1</v>
      </c>
      <c r="V56" s="142">
        <v>10</v>
      </c>
      <c r="W56" s="144">
        <v>45.9</v>
      </c>
      <c r="X56" s="142">
        <v>15.3</v>
      </c>
      <c r="Y56" s="144">
        <v>59.1</v>
      </c>
      <c r="Z56" s="142">
        <v>17</v>
      </c>
      <c r="AA56" s="144">
        <v>55.5</v>
      </c>
      <c r="AB56" s="142">
        <v>20.7</v>
      </c>
      <c r="AC56" s="144">
        <v>54.7</v>
      </c>
      <c r="AD56" s="146">
        <v>3.2</v>
      </c>
    </row>
    <row r="57" spans="1:30" ht="16.5" customHeight="1" x14ac:dyDescent="0.25">
      <c r="A57" s="7"/>
      <c r="B57" s="7" t="s">
        <v>371</v>
      </c>
      <c r="C57" s="7"/>
      <c r="D57" s="7"/>
      <c r="E57" s="7"/>
      <c r="F57" s="7"/>
      <c r="G57" s="7"/>
      <c r="H57" s="7"/>
      <c r="I57" s="7"/>
      <c r="J57" s="7"/>
      <c r="K57" s="7"/>
      <c r="L57" s="9" t="s">
        <v>78</v>
      </c>
      <c r="M57" s="144">
        <v>49.6</v>
      </c>
      <c r="N57" s="146">
        <v>3.7</v>
      </c>
      <c r="O57" s="144">
        <v>47.4</v>
      </c>
      <c r="P57" s="146">
        <v>4.5999999999999996</v>
      </c>
      <c r="Q57" s="144">
        <v>50.7</v>
      </c>
      <c r="R57" s="146">
        <v>5.8</v>
      </c>
      <c r="S57" s="144">
        <v>58.8</v>
      </c>
      <c r="T57" s="146">
        <v>5.2</v>
      </c>
      <c r="U57" s="144">
        <v>46.7</v>
      </c>
      <c r="V57" s="146">
        <v>6.2</v>
      </c>
      <c r="W57" s="144">
        <v>48.7</v>
      </c>
      <c r="X57" s="146">
        <v>7.2</v>
      </c>
      <c r="Y57" s="144">
        <v>46.2</v>
      </c>
      <c r="Z57" s="142">
        <v>10.199999999999999</v>
      </c>
      <c r="AA57" s="144">
        <v>60.2</v>
      </c>
      <c r="AB57" s="142">
        <v>10.6</v>
      </c>
      <c r="AC57" s="144">
        <v>50.5</v>
      </c>
      <c r="AD57" s="146">
        <v>2.1</v>
      </c>
    </row>
    <row r="58" spans="1:30" ht="16.5" customHeight="1" x14ac:dyDescent="0.25">
      <c r="A58" s="7"/>
      <c r="B58" s="7" t="s">
        <v>372</v>
      </c>
      <c r="C58" s="7"/>
      <c r="D58" s="7"/>
      <c r="E58" s="7"/>
      <c r="F58" s="7"/>
      <c r="G58" s="7"/>
      <c r="H58" s="7"/>
      <c r="I58" s="7"/>
      <c r="J58" s="7"/>
      <c r="K58" s="7"/>
      <c r="L58" s="9" t="s">
        <v>78</v>
      </c>
      <c r="M58" s="144">
        <v>31.6</v>
      </c>
      <c r="N58" s="146">
        <v>7.2</v>
      </c>
      <c r="O58" s="144">
        <v>36.799999999999997</v>
      </c>
      <c r="P58" s="146">
        <v>6.8</v>
      </c>
      <c r="Q58" s="144">
        <v>35.5</v>
      </c>
      <c r="R58" s="146">
        <v>7.4</v>
      </c>
      <c r="S58" s="144">
        <v>36.799999999999997</v>
      </c>
      <c r="T58" s="146">
        <v>8.9</v>
      </c>
      <c r="U58" s="144">
        <v>39.4</v>
      </c>
      <c r="V58" s="146">
        <v>6.6</v>
      </c>
      <c r="W58" s="144">
        <v>39.1</v>
      </c>
      <c r="X58" s="142">
        <v>14.4</v>
      </c>
      <c r="Y58" s="144">
        <v>38.200000000000003</v>
      </c>
      <c r="Z58" s="142">
        <v>17.2</v>
      </c>
      <c r="AA58" s="144">
        <v>34.799999999999997</v>
      </c>
      <c r="AB58" s="142">
        <v>16.2</v>
      </c>
      <c r="AC58" s="144">
        <v>35.4</v>
      </c>
      <c r="AD58" s="146">
        <v>2.7</v>
      </c>
    </row>
    <row r="59" spans="1:30" ht="16.5" customHeight="1" x14ac:dyDescent="0.25">
      <c r="A59" s="7" t="s">
        <v>277</v>
      </c>
      <c r="B59" s="7"/>
      <c r="C59" s="7"/>
      <c r="D59" s="7"/>
      <c r="E59" s="7"/>
      <c r="F59" s="7"/>
      <c r="G59" s="7"/>
      <c r="H59" s="7"/>
      <c r="I59" s="7"/>
      <c r="J59" s="7"/>
      <c r="K59" s="7"/>
      <c r="L59" s="9"/>
      <c r="M59" s="10"/>
      <c r="N59" s="7"/>
      <c r="O59" s="10"/>
      <c r="P59" s="7"/>
      <c r="Q59" s="10"/>
      <c r="R59" s="7"/>
      <c r="S59" s="10"/>
      <c r="T59" s="7"/>
      <c r="U59" s="10"/>
      <c r="V59" s="7"/>
      <c r="W59" s="10"/>
      <c r="X59" s="7"/>
      <c r="Y59" s="10"/>
      <c r="Z59" s="7"/>
      <c r="AA59" s="10"/>
      <c r="AB59" s="7"/>
      <c r="AC59" s="10"/>
      <c r="AD59" s="7"/>
    </row>
    <row r="60" spans="1:30" ht="16.5" customHeight="1" x14ac:dyDescent="0.25">
      <c r="A60" s="7"/>
      <c r="B60" s="7" t="s">
        <v>405</v>
      </c>
      <c r="C60" s="7"/>
      <c r="D60" s="7"/>
      <c r="E60" s="7"/>
      <c r="F60" s="7"/>
      <c r="G60" s="7"/>
      <c r="H60" s="7"/>
      <c r="I60" s="7"/>
      <c r="J60" s="7"/>
      <c r="K60" s="7"/>
      <c r="L60" s="9" t="s">
        <v>78</v>
      </c>
      <c r="M60" s="144">
        <v>75</v>
      </c>
      <c r="N60" s="146">
        <v>6.6</v>
      </c>
      <c r="O60" s="144">
        <v>84.7</v>
      </c>
      <c r="P60" s="146">
        <v>5.6</v>
      </c>
      <c r="Q60" s="144">
        <v>75.099999999999994</v>
      </c>
      <c r="R60" s="146">
        <v>6.8</v>
      </c>
      <c r="S60" s="144">
        <v>88.1</v>
      </c>
      <c r="T60" s="146">
        <v>4.8</v>
      </c>
      <c r="U60" s="144">
        <v>79.599999999999994</v>
      </c>
      <c r="V60" s="146">
        <v>8.3000000000000007</v>
      </c>
      <c r="W60" s="144">
        <v>68.599999999999994</v>
      </c>
      <c r="X60" s="142">
        <v>13.2</v>
      </c>
      <c r="Y60" s="144">
        <v>87.5</v>
      </c>
      <c r="Z60" s="142">
        <v>19</v>
      </c>
      <c r="AA60" s="144">
        <v>70</v>
      </c>
      <c r="AB60" s="142">
        <v>19.899999999999999</v>
      </c>
      <c r="AC60" s="144">
        <v>79.3</v>
      </c>
      <c r="AD60" s="146">
        <v>3</v>
      </c>
    </row>
    <row r="61" spans="1:30" ht="16.5" customHeight="1" x14ac:dyDescent="0.25">
      <c r="A61" s="7"/>
      <c r="B61" s="7" t="s">
        <v>406</v>
      </c>
      <c r="C61" s="7"/>
      <c r="D61" s="7"/>
      <c r="E61" s="7"/>
      <c r="F61" s="7"/>
      <c r="G61" s="7"/>
      <c r="H61" s="7"/>
      <c r="I61" s="7"/>
      <c r="J61" s="7"/>
      <c r="K61" s="7"/>
      <c r="L61" s="9" t="s">
        <v>78</v>
      </c>
      <c r="M61" s="144">
        <v>38.200000000000003</v>
      </c>
      <c r="N61" s="142">
        <v>10</v>
      </c>
      <c r="O61" s="144">
        <v>49.1</v>
      </c>
      <c r="P61" s="146">
        <v>8.5</v>
      </c>
      <c r="Q61" s="144">
        <v>44.9</v>
      </c>
      <c r="R61" s="146">
        <v>8</v>
      </c>
      <c r="S61" s="144">
        <v>37</v>
      </c>
      <c r="T61" s="146">
        <v>9.6</v>
      </c>
      <c r="U61" s="144">
        <v>27.2</v>
      </c>
      <c r="V61" s="142">
        <v>10</v>
      </c>
      <c r="W61" s="144">
        <v>27</v>
      </c>
      <c r="X61" s="142">
        <v>11.1</v>
      </c>
      <c r="Y61" s="139">
        <v>32.299999999999997</v>
      </c>
      <c r="Z61" s="142">
        <v>16.2</v>
      </c>
      <c r="AA61" s="144">
        <v>38.200000000000003</v>
      </c>
      <c r="AB61" s="142">
        <v>12.7</v>
      </c>
      <c r="AC61" s="144">
        <v>40.5</v>
      </c>
      <c r="AD61" s="146">
        <v>3.5</v>
      </c>
    </row>
    <row r="62" spans="1:30" ht="16.5" customHeight="1" x14ac:dyDescent="0.25">
      <c r="A62" s="7"/>
      <c r="B62" s="7" t="s">
        <v>326</v>
      </c>
      <c r="C62" s="7"/>
      <c r="D62" s="7"/>
      <c r="E62" s="7"/>
      <c r="F62" s="7"/>
      <c r="G62" s="7"/>
      <c r="H62" s="7"/>
      <c r="I62" s="7"/>
      <c r="J62" s="7"/>
      <c r="K62" s="7"/>
      <c r="L62" s="9" t="s">
        <v>78</v>
      </c>
      <c r="M62" s="144">
        <v>91.3</v>
      </c>
      <c r="N62" s="146">
        <v>8.1999999999999993</v>
      </c>
      <c r="O62" s="140" t="s">
        <v>347</v>
      </c>
      <c r="P62" s="7"/>
      <c r="Q62" s="140" t="s">
        <v>347</v>
      </c>
      <c r="R62" s="7"/>
      <c r="S62" s="144">
        <v>82.8</v>
      </c>
      <c r="T62" s="142">
        <v>15.1</v>
      </c>
      <c r="U62" s="144">
        <v>94.5</v>
      </c>
      <c r="V62" s="142">
        <v>11.1</v>
      </c>
      <c r="W62" s="140" t="s">
        <v>347</v>
      </c>
      <c r="X62" s="7"/>
      <c r="Y62" s="140" t="s">
        <v>347</v>
      </c>
      <c r="Z62" s="7"/>
      <c r="AA62" s="144">
        <v>71.900000000000006</v>
      </c>
      <c r="AB62" s="142">
        <v>25.4</v>
      </c>
      <c r="AC62" s="144">
        <v>90.7</v>
      </c>
      <c r="AD62" s="146">
        <v>4.3</v>
      </c>
    </row>
    <row r="63" spans="1:30" ht="16.5" customHeight="1" x14ac:dyDescent="0.25">
      <c r="A63" s="7"/>
      <c r="B63" s="7" t="s">
        <v>370</v>
      </c>
      <c r="C63" s="7"/>
      <c r="D63" s="7"/>
      <c r="E63" s="7"/>
      <c r="F63" s="7"/>
      <c r="G63" s="7"/>
      <c r="H63" s="7"/>
      <c r="I63" s="7"/>
      <c r="J63" s="7"/>
      <c r="K63" s="7"/>
      <c r="L63" s="9" t="s">
        <v>78</v>
      </c>
      <c r="M63" s="144">
        <v>44.9</v>
      </c>
      <c r="N63" s="146">
        <v>6</v>
      </c>
      <c r="O63" s="144">
        <v>55.9</v>
      </c>
      <c r="P63" s="146">
        <v>7.3</v>
      </c>
      <c r="Q63" s="144">
        <v>46.5</v>
      </c>
      <c r="R63" s="146">
        <v>8.8000000000000007</v>
      </c>
      <c r="S63" s="144">
        <v>50.2</v>
      </c>
      <c r="T63" s="146">
        <v>6.9</v>
      </c>
      <c r="U63" s="144">
        <v>60.7</v>
      </c>
      <c r="V63" s="142">
        <v>10.6</v>
      </c>
      <c r="W63" s="144">
        <v>50.4</v>
      </c>
      <c r="X63" s="142">
        <v>14.1</v>
      </c>
      <c r="Y63" s="144">
        <v>60.5</v>
      </c>
      <c r="Z63" s="142">
        <v>15.2</v>
      </c>
      <c r="AA63" s="144">
        <v>65.099999999999994</v>
      </c>
      <c r="AB63" s="142">
        <v>10.8</v>
      </c>
      <c r="AC63" s="144">
        <v>50.7</v>
      </c>
      <c r="AD63" s="146">
        <v>3.5</v>
      </c>
    </row>
    <row r="64" spans="1:30" ht="16.5" customHeight="1" x14ac:dyDescent="0.25">
      <c r="A64" s="7"/>
      <c r="B64" s="7" t="s">
        <v>371</v>
      </c>
      <c r="C64" s="7"/>
      <c r="D64" s="7"/>
      <c r="E64" s="7"/>
      <c r="F64" s="7"/>
      <c r="G64" s="7"/>
      <c r="H64" s="7"/>
      <c r="I64" s="7"/>
      <c r="J64" s="7"/>
      <c r="K64" s="7"/>
      <c r="L64" s="9" t="s">
        <v>78</v>
      </c>
      <c r="M64" s="144">
        <v>43.1</v>
      </c>
      <c r="N64" s="146">
        <v>4.3</v>
      </c>
      <c r="O64" s="144">
        <v>47.7</v>
      </c>
      <c r="P64" s="146">
        <v>4.0999999999999996</v>
      </c>
      <c r="Q64" s="144">
        <v>46.8</v>
      </c>
      <c r="R64" s="146">
        <v>6.4</v>
      </c>
      <c r="S64" s="144">
        <v>55.3</v>
      </c>
      <c r="T64" s="146">
        <v>4.7</v>
      </c>
      <c r="U64" s="144">
        <v>41.9</v>
      </c>
      <c r="V64" s="146">
        <v>6.7</v>
      </c>
      <c r="W64" s="144">
        <v>38.9</v>
      </c>
      <c r="X64" s="146">
        <v>8.5</v>
      </c>
      <c r="Y64" s="144">
        <v>40.299999999999997</v>
      </c>
      <c r="Z64" s="142">
        <v>10.3</v>
      </c>
      <c r="AA64" s="144">
        <v>53.8</v>
      </c>
      <c r="AB64" s="142">
        <v>13.7</v>
      </c>
      <c r="AC64" s="144">
        <v>46.4</v>
      </c>
      <c r="AD64" s="146">
        <v>2.6</v>
      </c>
    </row>
    <row r="65" spans="1:30" ht="16.5" customHeight="1" x14ac:dyDescent="0.25">
      <c r="A65" s="14"/>
      <c r="B65" s="14" t="s">
        <v>372</v>
      </c>
      <c r="C65" s="14"/>
      <c r="D65" s="14"/>
      <c r="E65" s="14"/>
      <c r="F65" s="14"/>
      <c r="G65" s="14"/>
      <c r="H65" s="14"/>
      <c r="I65" s="14"/>
      <c r="J65" s="14"/>
      <c r="K65" s="14"/>
      <c r="L65" s="15" t="s">
        <v>78</v>
      </c>
      <c r="M65" s="145">
        <v>31</v>
      </c>
      <c r="N65" s="147">
        <v>7.1</v>
      </c>
      <c r="O65" s="145">
        <v>42.7</v>
      </c>
      <c r="P65" s="147">
        <v>8.1999999999999993</v>
      </c>
      <c r="Q65" s="145">
        <v>32.5</v>
      </c>
      <c r="R65" s="147">
        <v>7.6</v>
      </c>
      <c r="S65" s="145">
        <v>43.2</v>
      </c>
      <c r="T65" s="147">
        <v>8.8000000000000007</v>
      </c>
      <c r="U65" s="145">
        <v>43.5</v>
      </c>
      <c r="V65" s="143">
        <v>10.9</v>
      </c>
      <c r="W65" s="145">
        <v>46.1</v>
      </c>
      <c r="X65" s="147">
        <v>8.1999999999999993</v>
      </c>
      <c r="Y65" s="145">
        <v>31.8</v>
      </c>
      <c r="Z65" s="143">
        <v>14.8</v>
      </c>
      <c r="AA65" s="145">
        <v>45</v>
      </c>
      <c r="AB65" s="143">
        <v>21.7</v>
      </c>
      <c r="AC65" s="145">
        <v>37.5</v>
      </c>
      <c r="AD65" s="147">
        <v>3.5</v>
      </c>
    </row>
    <row r="66" spans="1:30" ht="4.5" customHeight="1" x14ac:dyDescent="0.25">
      <c r="A66" s="26"/>
      <c r="B66" s="26"/>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6.5" customHeight="1" x14ac:dyDescent="0.25">
      <c r="A67" s="26"/>
      <c r="B67" s="26"/>
      <c r="C67" s="208" t="s">
        <v>407</v>
      </c>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row>
    <row r="68" spans="1:30" ht="4.5" customHeight="1" x14ac:dyDescent="0.25">
      <c r="A68" s="26"/>
      <c r="B68" s="26"/>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6.5" customHeight="1" x14ac:dyDescent="0.25">
      <c r="A69" s="27"/>
      <c r="B69" s="27"/>
      <c r="C69" s="208" t="s">
        <v>99</v>
      </c>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row>
    <row r="70" spans="1:30" ht="16.5" customHeight="1" x14ac:dyDescent="0.25">
      <c r="A70" s="27"/>
      <c r="B70" s="27"/>
      <c r="C70" s="208" t="s">
        <v>100</v>
      </c>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row>
    <row r="71" spans="1:30" ht="4.5" customHeight="1" x14ac:dyDescent="0.25">
      <c r="A71" s="26"/>
      <c r="B71" s="26"/>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42.15" customHeight="1" x14ac:dyDescent="0.25">
      <c r="A72" s="26" t="s">
        <v>86</v>
      </c>
      <c r="B72" s="26"/>
      <c r="C72" s="208" t="s">
        <v>408</v>
      </c>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row>
    <row r="73" spans="1:30" ht="42.15" customHeight="1" x14ac:dyDescent="0.25">
      <c r="A73" s="26" t="s">
        <v>87</v>
      </c>
      <c r="B73" s="26"/>
      <c r="C73" s="208" t="s">
        <v>409</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row>
    <row r="74" spans="1:30" ht="29.4" customHeight="1" x14ac:dyDescent="0.25">
      <c r="A74" s="26" t="s">
        <v>88</v>
      </c>
      <c r="B74" s="26"/>
      <c r="C74" s="208" t="s">
        <v>196</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row>
    <row r="75" spans="1:30" ht="16.5" customHeight="1" x14ac:dyDescent="0.25">
      <c r="A75" s="26" t="s">
        <v>189</v>
      </c>
      <c r="B75" s="26"/>
      <c r="C75" s="208" t="s">
        <v>198</v>
      </c>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row>
    <row r="76" spans="1:30" ht="16.5" customHeight="1" x14ac:dyDescent="0.25">
      <c r="A76" s="26" t="s">
        <v>190</v>
      </c>
      <c r="B76" s="26"/>
      <c r="C76" s="208" t="s">
        <v>199</v>
      </c>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row>
    <row r="77" spans="1:30" ht="4.5" customHeight="1" x14ac:dyDescent="0.25"/>
    <row r="78" spans="1:30" ht="29.4" customHeight="1" x14ac:dyDescent="0.25">
      <c r="A78" s="28" t="s">
        <v>113</v>
      </c>
      <c r="B78" s="26"/>
      <c r="C78" s="26"/>
      <c r="D78" s="26"/>
      <c r="E78" s="208" t="s">
        <v>410</v>
      </c>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row>
  </sheetData>
  <mergeCells count="19">
    <mergeCell ref="C74:AD74"/>
    <mergeCell ref="C75:AD75"/>
    <mergeCell ref="C76:AD76"/>
    <mergeCell ref="E78:AD78"/>
    <mergeCell ref="C67:AD67"/>
    <mergeCell ref="C69:AD69"/>
    <mergeCell ref="C70:AD70"/>
    <mergeCell ref="C72:AD72"/>
    <mergeCell ref="C73:AD73"/>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6A.13</oddHeader>
    <oddFooter>&amp;L&amp;"Arial"&amp;8REPORT ON
GOVERNMENT
SERVICES 202106&amp;R&amp;"Arial"&amp;8POLICE
SERVICES
PAGE &amp;B&amp;P&amp;B</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36"/>
  <sheetViews>
    <sheetView showGridLines="0" workbookViewId="0"/>
  </sheetViews>
  <sheetFormatPr defaultColWidth="10.90625" defaultRowHeight="12.5" x14ac:dyDescent="0.25"/>
  <cols>
    <col min="1" max="10" width="1.90625" customWidth="1"/>
    <col min="11" max="11" width="13.6328125" customWidth="1"/>
    <col min="12" max="12" width="5.453125" customWidth="1"/>
    <col min="13" max="20" width="7.54296875" customWidth="1"/>
  </cols>
  <sheetData>
    <row r="1" spans="1:20" ht="33.9" customHeight="1" x14ac:dyDescent="0.25">
      <c r="A1" s="8" t="s">
        <v>411</v>
      </c>
      <c r="B1" s="8"/>
      <c r="C1" s="8"/>
      <c r="D1" s="8"/>
      <c r="E1" s="8"/>
      <c r="F1" s="8"/>
      <c r="G1" s="8"/>
      <c r="H1" s="8"/>
      <c r="I1" s="8"/>
      <c r="J1" s="8"/>
      <c r="K1" s="213" t="s">
        <v>412</v>
      </c>
      <c r="L1" s="214"/>
      <c r="M1" s="214"/>
      <c r="N1" s="214"/>
      <c r="O1" s="214"/>
      <c r="P1" s="214"/>
      <c r="Q1" s="214"/>
      <c r="R1" s="214"/>
      <c r="S1" s="214"/>
      <c r="T1" s="214"/>
    </row>
    <row r="2" spans="1:20" ht="16.5" customHeight="1" x14ac:dyDescent="0.25">
      <c r="A2" s="11"/>
      <c r="B2" s="11"/>
      <c r="C2" s="11"/>
      <c r="D2" s="11"/>
      <c r="E2" s="11"/>
      <c r="F2" s="11"/>
      <c r="G2" s="11"/>
      <c r="H2" s="11"/>
      <c r="I2" s="11"/>
      <c r="J2" s="11"/>
      <c r="K2" s="11"/>
      <c r="L2" s="12" t="s">
        <v>35</v>
      </c>
      <c r="M2" s="13" t="s">
        <v>413</v>
      </c>
      <c r="N2" s="13" t="s">
        <v>414</v>
      </c>
      <c r="O2" s="13" t="s">
        <v>415</v>
      </c>
      <c r="P2" s="13" t="s">
        <v>416</v>
      </c>
      <c r="Q2" s="13" t="s">
        <v>417</v>
      </c>
      <c r="R2" s="13" t="s">
        <v>418</v>
      </c>
      <c r="S2" s="13" t="s">
        <v>419</v>
      </c>
      <c r="T2" s="13" t="s">
        <v>420</v>
      </c>
    </row>
    <row r="3" spans="1:20" ht="16.5" customHeight="1" x14ac:dyDescent="0.25">
      <c r="A3" s="7" t="s">
        <v>143</v>
      </c>
      <c r="B3" s="7"/>
      <c r="C3" s="7"/>
      <c r="D3" s="7"/>
      <c r="E3" s="7"/>
      <c r="F3" s="7"/>
      <c r="G3" s="7"/>
      <c r="H3" s="7"/>
      <c r="I3" s="7"/>
      <c r="J3" s="7"/>
      <c r="K3" s="7"/>
      <c r="L3" s="9"/>
      <c r="M3" s="10"/>
      <c r="N3" s="10"/>
      <c r="O3" s="10"/>
      <c r="P3" s="10"/>
      <c r="Q3" s="10"/>
      <c r="R3" s="10"/>
      <c r="S3" s="10"/>
      <c r="T3" s="10"/>
    </row>
    <row r="4" spans="1:20" ht="16.5" customHeight="1" x14ac:dyDescent="0.25">
      <c r="A4" s="7"/>
      <c r="B4" s="7" t="s">
        <v>421</v>
      </c>
      <c r="C4" s="7"/>
      <c r="D4" s="7"/>
      <c r="E4" s="7"/>
      <c r="F4" s="7"/>
      <c r="G4" s="7"/>
      <c r="H4" s="7"/>
      <c r="I4" s="7"/>
      <c r="J4" s="7"/>
      <c r="K4" s="7"/>
      <c r="L4" s="9"/>
      <c r="M4" s="10"/>
      <c r="N4" s="10"/>
      <c r="O4" s="10"/>
      <c r="P4" s="10"/>
      <c r="Q4" s="10"/>
      <c r="R4" s="10"/>
      <c r="S4" s="10"/>
      <c r="T4" s="10"/>
    </row>
    <row r="5" spans="1:20" ht="16.5" customHeight="1" x14ac:dyDescent="0.25">
      <c r="A5" s="7"/>
      <c r="B5" s="7"/>
      <c r="C5" s="7" t="s">
        <v>422</v>
      </c>
      <c r="D5" s="7"/>
      <c r="E5" s="7"/>
      <c r="F5" s="7"/>
      <c r="G5" s="7"/>
      <c r="H5" s="7"/>
      <c r="I5" s="7"/>
      <c r="J5" s="7"/>
      <c r="K5" s="7"/>
      <c r="L5" s="9" t="s">
        <v>78</v>
      </c>
      <c r="M5" s="156">
        <v>63.8</v>
      </c>
      <c r="N5" s="156">
        <v>66.3</v>
      </c>
      <c r="O5" s="156">
        <v>73.8</v>
      </c>
      <c r="P5" s="156">
        <v>77.3</v>
      </c>
      <c r="Q5" s="151" t="s">
        <v>132</v>
      </c>
      <c r="R5" s="153">
        <v>100</v>
      </c>
      <c r="S5" s="156">
        <v>50</v>
      </c>
      <c r="T5" s="153">
        <v>100</v>
      </c>
    </row>
    <row r="6" spans="1:20" ht="29.4" customHeight="1" x14ac:dyDescent="0.25">
      <c r="A6" s="7"/>
      <c r="B6" s="7"/>
      <c r="C6" s="212" t="s">
        <v>423</v>
      </c>
      <c r="D6" s="212"/>
      <c r="E6" s="212"/>
      <c r="F6" s="212"/>
      <c r="G6" s="212"/>
      <c r="H6" s="212"/>
      <c r="I6" s="212"/>
      <c r="J6" s="212"/>
      <c r="K6" s="212"/>
      <c r="L6" s="9" t="s">
        <v>78</v>
      </c>
      <c r="M6" s="156">
        <v>91.9</v>
      </c>
      <c r="N6" s="156">
        <v>98.5</v>
      </c>
      <c r="O6" s="156">
        <v>94.7</v>
      </c>
      <c r="P6" s="153">
        <v>100</v>
      </c>
      <c r="Q6" s="151" t="s">
        <v>132</v>
      </c>
      <c r="R6" s="153">
        <v>100</v>
      </c>
      <c r="S6" s="153">
        <v>100</v>
      </c>
      <c r="T6" s="153">
        <v>100</v>
      </c>
    </row>
    <row r="7" spans="1:20" ht="16.5" customHeight="1" x14ac:dyDescent="0.25">
      <c r="A7" s="7"/>
      <c r="B7" s="7"/>
      <c r="C7" s="7" t="s">
        <v>133</v>
      </c>
      <c r="D7" s="7"/>
      <c r="E7" s="7"/>
      <c r="F7" s="7"/>
      <c r="G7" s="7"/>
      <c r="H7" s="7"/>
      <c r="I7" s="7"/>
      <c r="J7" s="7"/>
      <c r="K7" s="7"/>
      <c r="L7" s="9" t="s">
        <v>130</v>
      </c>
      <c r="M7" s="154">
        <v>116</v>
      </c>
      <c r="N7" s="154">
        <v>101</v>
      </c>
      <c r="O7" s="154">
        <v>103</v>
      </c>
      <c r="P7" s="157">
        <v>44</v>
      </c>
      <c r="Q7" s="157">
        <v>29</v>
      </c>
      <c r="R7" s="152">
        <v>7</v>
      </c>
      <c r="S7" s="152">
        <v>6</v>
      </c>
      <c r="T7" s="157">
        <v>11</v>
      </c>
    </row>
    <row r="8" spans="1:20" ht="16.5" customHeight="1" x14ac:dyDescent="0.25">
      <c r="A8" s="7"/>
      <c r="B8" s="7" t="s">
        <v>301</v>
      </c>
      <c r="C8" s="7"/>
      <c r="D8" s="7"/>
      <c r="E8" s="7"/>
      <c r="F8" s="7"/>
      <c r="G8" s="7"/>
      <c r="H8" s="7"/>
      <c r="I8" s="7"/>
      <c r="J8" s="7"/>
      <c r="K8" s="7"/>
      <c r="L8" s="9"/>
      <c r="M8" s="10"/>
      <c r="N8" s="10"/>
      <c r="O8" s="10"/>
      <c r="P8" s="10"/>
      <c r="Q8" s="10"/>
      <c r="R8" s="10"/>
      <c r="S8" s="10"/>
      <c r="T8" s="10"/>
    </row>
    <row r="9" spans="1:20" ht="16.5" customHeight="1" x14ac:dyDescent="0.25">
      <c r="A9" s="7"/>
      <c r="B9" s="7"/>
      <c r="C9" s="7" t="s">
        <v>422</v>
      </c>
      <c r="D9" s="7"/>
      <c r="E9" s="7"/>
      <c r="F9" s="7"/>
      <c r="G9" s="7"/>
      <c r="H9" s="7"/>
      <c r="I9" s="7"/>
      <c r="J9" s="7"/>
      <c r="K9" s="7"/>
      <c r="L9" s="9" t="s">
        <v>78</v>
      </c>
      <c r="M9" s="156">
        <v>30.2</v>
      </c>
      <c r="N9" s="156">
        <v>36.200000000000003</v>
      </c>
      <c r="O9" s="156">
        <v>41</v>
      </c>
      <c r="P9" s="156">
        <v>45</v>
      </c>
      <c r="Q9" s="151" t="s">
        <v>132</v>
      </c>
      <c r="R9" s="156">
        <v>30.9</v>
      </c>
      <c r="S9" s="156">
        <v>28.7</v>
      </c>
      <c r="T9" s="156">
        <v>64.400000000000006</v>
      </c>
    </row>
    <row r="10" spans="1:20" ht="29.4" customHeight="1" x14ac:dyDescent="0.25">
      <c r="A10" s="7"/>
      <c r="B10" s="7"/>
      <c r="C10" s="212" t="s">
        <v>423</v>
      </c>
      <c r="D10" s="212"/>
      <c r="E10" s="212"/>
      <c r="F10" s="212"/>
      <c r="G10" s="212"/>
      <c r="H10" s="212"/>
      <c r="I10" s="212"/>
      <c r="J10" s="212"/>
      <c r="K10" s="212"/>
      <c r="L10" s="9" t="s">
        <v>78</v>
      </c>
      <c r="M10" s="156">
        <v>31.3</v>
      </c>
      <c r="N10" s="156">
        <v>56.6</v>
      </c>
      <c r="O10" s="156">
        <v>61.2</v>
      </c>
      <c r="P10" s="156">
        <v>31.9</v>
      </c>
      <c r="Q10" s="151" t="s">
        <v>132</v>
      </c>
      <c r="R10" s="156">
        <v>96.7</v>
      </c>
      <c r="S10" s="156">
        <v>22.3</v>
      </c>
      <c r="T10" s="156">
        <v>58.3</v>
      </c>
    </row>
    <row r="11" spans="1:20" ht="16.5" customHeight="1" x14ac:dyDescent="0.25">
      <c r="A11" s="7"/>
      <c r="B11" s="7"/>
      <c r="C11" s="7" t="s">
        <v>133</v>
      </c>
      <c r="D11" s="7"/>
      <c r="E11" s="7"/>
      <c r="F11" s="7"/>
      <c r="G11" s="7"/>
      <c r="H11" s="7"/>
      <c r="I11" s="7"/>
      <c r="J11" s="7"/>
      <c r="K11" s="7"/>
      <c r="L11" s="9" t="s">
        <v>130</v>
      </c>
      <c r="M11" s="148">
        <v>11009</v>
      </c>
      <c r="N11" s="149">
        <v>5829</v>
      </c>
      <c r="O11" s="149">
        <v>4859</v>
      </c>
      <c r="P11" s="149">
        <v>2769</v>
      </c>
      <c r="Q11" s="149">
        <v>1550</v>
      </c>
      <c r="R11" s="154">
        <v>194</v>
      </c>
      <c r="S11" s="154">
        <v>327</v>
      </c>
      <c r="T11" s="154">
        <v>354</v>
      </c>
    </row>
    <row r="12" spans="1:20" ht="16.5" customHeight="1" x14ac:dyDescent="0.25">
      <c r="A12" s="7"/>
      <c r="B12" s="7" t="s">
        <v>424</v>
      </c>
      <c r="C12" s="7"/>
      <c r="D12" s="7"/>
      <c r="E12" s="7"/>
      <c r="F12" s="7"/>
      <c r="G12" s="7"/>
      <c r="H12" s="7"/>
      <c r="I12" s="7"/>
      <c r="J12" s="7"/>
      <c r="K12" s="7"/>
      <c r="L12" s="9"/>
      <c r="M12" s="10"/>
      <c r="N12" s="10"/>
      <c r="O12" s="10"/>
      <c r="P12" s="10"/>
      <c r="Q12" s="10"/>
      <c r="R12" s="10"/>
      <c r="S12" s="10"/>
      <c r="T12" s="10"/>
    </row>
    <row r="13" spans="1:20" ht="16.5" customHeight="1" x14ac:dyDescent="0.25">
      <c r="A13" s="7"/>
      <c r="B13" s="7"/>
      <c r="C13" s="7" t="s">
        <v>422</v>
      </c>
      <c r="D13" s="7"/>
      <c r="E13" s="7"/>
      <c r="F13" s="7"/>
      <c r="G13" s="7"/>
      <c r="H13" s="7"/>
      <c r="I13" s="7"/>
      <c r="J13" s="7"/>
      <c r="K13" s="7"/>
      <c r="L13" s="9" t="s">
        <v>78</v>
      </c>
      <c r="M13" s="156">
        <v>34.9</v>
      </c>
      <c r="N13" s="156">
        <v>35.9</v>
      </c>
      <c r="O13" s="156">
        <v>67.8</v>
      </c>
      <c r="P13" s="156">
        <v>55.6</v>
      </c>
      <c r="Q13" s="151" t="s">
        <v>132</v>
      </c>
      <c r="R13" s="156">
        <v>62.8</v>
      </c>
      <c r="S13" s="156">
        <v>20.7</v>
      </c>
      <c r="T13" s="156">
        <v>57.6</v>
      </c>
    </row>
    <row r="14" spans="1:20" ht="29.4" customHeight="1" x14ac:dyDescent="0.25">
      <c r="A14" s="7"/>
      <c r="B14" s="7"/>
      <c r="C14" s="212" t="s">
        <v>423</v>
      </c>
      <c r="D14" s="212"/>
      <c r="E14" s="212"/>
      <c r="F14" s="212"/>
      <c r="G14" s="212"/>
      <c r="H14" s="212"/>
      <c r="I14" s="212"/>
      <c r="J14" s="212"/>
      <c r="K14" s="212"/>
      <c r="L14" s="9" t="s">
        <v>78</v>
      </c>
      <c r="M14" s="156">
        <v>92.6</v>
      </c>
      <c r="N14" s="156">
        <v>95.2</v>
      </c>
      <c r="O14" s="156">
        <v>90.9</v>
      </c>
      <c r="P14" s="156">
        <v>79.400000000000006</v>
      </c>
      <c r="Q14" s="151" t="s">
        <v>132</v>
      </c>
      <c r="R14" s="156">
        <v>88.9</v>
      </c>
      <c r="S14" s="153">
        <v>104</v>
      </c>
      <c r="T14" s="156">
        <v>71.099999999999994</v>
      </c>
    </row>
    <row r="15" spans="1:20" ht="16.5" customHeight="1" x14ac:dyDescent="0.25">
      <c r="A15" s="7"/>
      <c r="B15" s="7"/>
      <c r="C15" s="7" t="s">
        <v>133</v>
      </c>
      <c r="D15" s="7"/>
      <c r="E15" s="7"/>
      <c r="F15" s="7"/>
      <c r="G15" s="7"/>
      <c r="H15" s="7"/>
      <c r="I15" s="7"/>
      <c r="J15" s="7"/>
      <c r="K15" s="7"/>
      <c r="L15" s="9" t="s">
        <v>130</v>
      </c>
      <c r="M15" s="149">
        <v>1205</v>
      </c>
      <c r="N15" s="149">
        <v>2024</v>
      </c>
      <c r="O15" s="149">
        <v>1334</v>
      </c>
      <c r="P15" s="154">
        <v>611</v>
      </c>
      <c r="Q15" s="154">
        <v>342</v>
      </c>
      <c r="R15" s="157">
        <v>86</v>
      </c>
      <c r="S15" s="154">
        <v>121</v>
      </c>
      <c r="T15" s="157">
        <v>66</v>
      </c>
    </row>
    <row r="16" spans="1:20" ht="16.5" customHeight="1" x14ac:dyDescent="0.25">
      <c r="A16" s="7"/>
      <c r="B16" s="7" t="s">
        <v>425</v>
      </c>
      <c r="C16" s="7"/>
      <c r="D16" s="7"/>
      <c r="E16" s="7"/>
      <c r="F16" s="7"/>
      <c r="G16" s="7"/>
      <c r="H16" s="7"/>
      <c r="I16" s="7"/>
      <c r="J16" s="7"/>
      <c r="K16" s="7"/>
      <c r="L16" s="9"/>
      <c r="M16" s="10"/>
      <c r="N16" s="10"/>
      <c r="O16" s="10"/>
      <c r="P16" s="10"/>
      <c r="Q16" s="10"/>
      <c r="R16" s="10"/>
      <c r="S16" s="10"/>
      <c r="T16" s="10"/>
    </row>
    <row r="17" spans="1:20" ht="16.5" customHeight="1" x14ac:dyDescent="0.25">
      <c r="A17" s="7"/>
      <c r="B17" s="7"/>
      <c r="C17" s="7" t="s">
        <v>422</v>
      </c>
      <c r="D17" s="7"/>
      <c r="E17" s="7"/>
      <c r="F17" s="7"/>
      <c r="G17" s="7"/>
      <c r="H17" s="7"/>
      <c r="I17" s="7"/>
      <c r="J17" s="7"/>
      <c r="K17" s="7"/>
      <c r="L17" s="9" t="s">
        <v>78</v>
      </c>
      <c r="M17" s="156">
        <v>36.6</v>
      </c>
      <c r="N17" s="156">
        <v>28.2</v>
      </c>
      <c r="O17" s="156">
        <v>63.2</v>
      </c>
      <c r="P17" s="156">
        <v>53.4</v>
      </c>
      <c r="Q17" s="151" t="s">
        <v>132</v>
      </c>
      <c r="R17" s="156">
        <v>59.5</v>
      </c>
      <c r="S17" s="156">
        <v>24.8</v>
      </c>
      <c r="T17" s="156">
        <v>43.6</v>
      </c>
    </row>
    <row r="18" spans="1:20" ht="29.4" customHeight="1" x14ac:dyDescent="0.25">
      <c r="A18" s="7"/>
      <c r="B18" s="7"/>
      <c r="C18" s="212" t="s">
        <v>423</v>
      </c>
      <c r="D18" s="212"/>
      <c r="E18" s="212"/>
      <c r="F18" s="212"/>
      <c r="G18" s="212"/>
      <c r="H18" s="212"/>
      <c r="I18" s="212"/>
      <c r="J18" s="212"/>
      <c r="K18" s="212"/>
      <c r="L18" s="9" t="s">
        <v>78</v>
      </c>
      <c r="M18" s="156">
        <v>89.6</v>
      </c>
      <c r="N18" s="156">
        <v>92</v>
      </c>
      <c r="O18" s="156">
        <v>85.6</v>
      </c>
      <c r="P18" s="156">
        <v>76</v>
      </c>
      <c r="Q18" s="151" t="s">
        <v>132</v>
      </c>
      <c r="R18" s="156">
        <v>77.3</v>
      </c>
      <c r="S18" s="156">
        <v>59.3</v>
      </c>
      <c r="T18" s="156">
        <v>88.2</v>
      </c>
    </row>
    <row r="19" spans="1:20" ht="16.5" customHeight="1" x14ac:dyDescent="0.25">
      <c r="A19" s="14"/>
      <c r="B19" s="14"/>
      <c r="C19" s="14" t="s">
        <v>133</v>
      </c>
      <c r="D19" s="14"/>
      <c r="E19" s="14"/>
      <c r="F19" s="14"/>
      <c r="G19" s="14"/>
      <c r="H19" s="14"/>
      <c r="I19" s="14"/>
      <c r="J19" s="14"/>
      <c r="K19" s="14"/>
      <c r="L19" s="15" t="s">
        <v>130</v>
      </c>
      <c r="M19" s="150">
        <v>1659</v>
      </c>
      <c r="N19" s="150">
        <v>1826</v>
      </c>
      <c r="O19" s="150">
        <v>1286</v>
      </c>
      <c r="P19" s="155">
        <v>719</v>
      </c>
      <c r="Q19" s="155">
        <v>262</v>
      </c>
      <c r="R19" s="158">
        <v>37</v>
      </c>
      <c r="S19" s="155">
        <v>109</v>
      </c>
      <c r="T19" s="158">
        <v>78</v>
      </c>
    </row>
    <row r="20" spans="1:20" ht="4.5" customHeight="1" x14ac:dyDescent="0.25">
      <c r="A20" s="26"/>
      <c r="B20" s="26"/>
      <c r="C20" s="2"/>
      <c r="D20" s="2"/>
      <c r="E20" s="2"/>
      <c r="F20" s="2"/>
      <c r="G20" s="2"/>
      <c r="H20" s="2"/>
      <c r="I20" s="2"/>
      <c r="J20" s="2"/>
      <c r="K20" s="2"/>
      <c r="L20" s="2"/>
      <c r="M20" s="2"/>
      <c r="N20" s="2"/>
      <c r="O20" s="2"/>
      <c r="P20" s="2"/>
      <c r="Q20" s="2"/>
      <c r="R20" s="2"/>
      <c r="S20" s="2"/>
      <c r="T20" s="2"/>
    </row>
    <row r="21" spans="1:20" ht="16.5" customHeight="1" x14ac:dyDescent="0.25">
      <c r="A21" s="26"/>
      <c r="B21" s="26"/>
      <c r="C21" s="208" t="s">
        <v>426</v>
      </c>
      <c r="D21" s="208"/>
      <c r="E21" s="208"/>
      <c r="F21" s="208"/>
      <c r="G21" s="208"/>
      <c r="H21" s="208"/>
      <c r="I21" s="208"/>
      <c r="J21" s="208"/>
      <c r="K21" s="208"/>
      <c r="L21" s="208"/>
      <c r="M21" s="208"/>
      <c r="N21" s="208"/>
      <c r="O21" s="208"/>
      <c r="P21" s="208"/>
      <c r="Q21" s="208"/>
      <c r="R21" s="208"/>
      <c r="S21" s="208"/>
      <c r="T21" s="208"/>
    </row>
    <row r="22" spans="1:20" ht="4.5" customHeight="1" x14ac:dyDescent="0.25">
      <c r="A22" s="26"/>
      <c r="B22" s="26"/>
      <c r="C22" s="2"/>
      <c r="D22" s="2"/>
      <c r="E22" s="2"/>
      <c r="F22" s="2"/>
      <c r="G22" s="2"/>
      <c r="H22" s="2"/>
      <c r="I22" s="2"/>
      <c r="J22" s="2"/>
      <c r="K22" s="2"/>
      <c r="L22" s="2"/>
      <c r="M22" s="2"/>
      <c r="N22" s="2"/>
      <c r="O22" s="2"/>
      <c r="P22" s="2"/>
      <c r="Q22" s="2"/>
      <c r="R22" s="2"/>
      <c r="S22" s="2"/>
      <c r="T22" s="2"/>
    </row>
    <row r="23" spans="1:20" ht="16.5" customHeight="1" x14ac:dyDescent="0.25">
      <c r="A23" s="27"/>
      <c r="B23" s="27"/>
      <c r="C23" s="208" t="s">
        <v>99</v>
      </c>
      <c r="D23" s="208"/>
      <c r="E23" s="208"/>
      <c r="F23" s="208"/>
      <c r="G23" s="208"/>
      <c r="H23" s="208"/>
      <c r="I23" s="208"/>
      <c r="J23" s="208"/>
      <c r="K23" s="208"/>
      <c r="L23" s="208"/>
      <c r="M23" s="208"/>
      <c r="N23" s="208"/>
      <c r="O23" s="208"/>
      <c r="P23" s="208"/>
      <c r="Q23" s="208"/>
      <c r="R23" s="208"/>
      <c r="S23" s="208"/>
      <c r="T23" s="208"/>
    </row>
    <row r="24" spans="1:20" ht="16.5" customHeight="1" x14ac:dyDescent="0.25">
      <c r="A24" s="42"/>
      <c r="B24" s="42"/>
      <c r="C24" s="208" t="s">
        <v>427</v>
      </c>
      <c r="D24" s="208"/>
      <c r="E24" s="208"/>
      <c r="F24" s="208"/>
      <c r="G24" s="208"/>
      <c r="H24" s="208"/>
      <c r="I24" s="208"/>
      <c r="J24" s="208"/>
      <c r="K24" s="208"/>
      <c r="L24" s="208"/>
      <c r="M24" s="208"/>
      <c r="N24" s="208"/>
      <c r="O24" s="208"/>
      <c r="P24" s="208"/>
      <c r="Q24" s="208"/>
      <c r="R24" s="208"/>
      <c r="S24" s="208"/>
      <c r="T24" s="208"/>
    </row>
    <row r="25" spans="1:20" ht="4.5" customHeight="1" x14ac:dyDescent="0.25">
      <c r="A25" s="26"/>
      <c r="B25" s="26"/>
      <c r="C25" s="2"/>
      <c r="D25" s="2"/>
      <c r="E25" s="2"/>
      <c r="F25" s="2"/>
      <c r="G25" s="2"/>
      <c r="H25" s="2"/>
      <c r="I25" s="2"/>
      <c r="J25" s="2"/>
      <c r="K25" s="2"/>
      <c r="L25" s="2"/>
      <c r="M25" s="2"/>
      <c r="N25" s="2"/>
      <c r="O25" s="2"/>
      <c r="P25" s="2"/>
      <c r="Q25" s="2"/>
      <c r="R25" s="2"/>
      <c r="S25" s="2"/>
      <c r="T25" s="2"/>
    </row>
    <row r="26" spans="1:20" ht="29.4" customHeight="1" x14ac:dyDescent="0.25">
      <c r="A26" s="26" t="s">
        <v>86</v>
      </c>
      <c r="B26" s="26"/>
      <c r="C26" s="208" t="s">
        <v>305</v>
      </c>
      <c r="D26" s="208"/>
      <c r="E26" s="208"/>
      <c r="F26" s="208"/>
      <c r="G26" s="208"/>
      <c r="H26" s="208"/>
      <c r="I26" s="208"/>
      <c r="J26" s="208"/>
      <c r="K26" s="208"/>
      <c r="L26" s="208"/>
      <c r="M26" s="208"/>
      <c r="N26" s="208"/>
      <c r="O26" s="208"/>
      <c r="P26" s="208"/>
      <c r="Q26" s="208"/>
      <c r="R26" s="208"/>
      <c r="S26" s="208"/>
      <c r="T26" s="208"/>
    </row>
    <row r="27" spans="1:20" ht="68.150000000000006" customHeight="1" x14ac:dyDescent="0.25">
      <c r="A27" s="26" t="s">
        <v>87</v>
      </c>
      <c r="B27" s="26"/>
      <c r="C27" s="208" t="s">
        <v>428</v>
      </c>
      <c r="D27" s="208"/>
      <c r="E27" s="208"/>
      <c r="F27" s="208"/>
      <c r="G27" s="208"/>
      <c r="H27" s="208"/>
      <c r="I27" s="208"/>
      <c r="J27" s="208"/>
      <c r="K27" s="208"/>
      <c r="L27" s="208"/>
      <c r="M27" s="208"/>
      <c r="N27" s="208"/>
      <c r="O27" s="208"/>
      <c r="P27" s="208"/>
      <c r="Q27" s="208"/>
      <c r="R27" s="208"/>
      <c r="S27" s="208"/>
      <c r="T27" s="208"/>
    </row>
    <row r="28" spans="1:20" ht="42.15" customHeight="1" x14ac:dyDescent="0.25">
      <c r="A28" s="26" t="s">
        <v>88</v>
      </c>
      <c r="B28" s="26"/>
      <c r="C28" s="208" t="s">
        <v>429</v>
      </c>
      <c r="D28" s="208"/>
      <c r="E28" s="208"/>
      <c r="F28" s="208"/>
      <c r="G28" s="208"/>
      <c r="H28" s="208"/>
      <c r="I28" s="208"/>
      <c r="J28" s="208"/>
      <c r="K28" s="208"/>
      <c r="L28" s="208"/>
      <c r="M28" s="208"/>
      <c r="N28" s="208"/>
      <c r="O28" s="208"/>
      <c r="P28" s="208"/>
      <c r="Q28" s="208"/>
      <c r="R28" s="208"/>
      <c r="S28" s="208"/>
      <c r="T28" s="208"/>
    </row>
    <row r="29" spans="1:20" ht="16.5" customHeight="1" x14ac:dyDescent="0.25">
      <c r="A29" s="26" t="s">
        <v>89</v>
      </c>
      <c r="B29" s="26"/>
      <c r="C29" s="208" t="s">
        <v>430</v>
      </c>
      <c r="D29" s="208"/>
      <c r="E29" s="208"/>
      <c r="F29" s="208"/>
      <c r="G29" s="208"/>
      <c r="H29" s="208"/>
      <c r="I29" s="208"/>
      <c r="J29" s="208"/>
      <c r="K29" s="208"/>
      <c r="L29" s="208"/>
      <c r="M29" s="208"/>
      <c r="N29" s="208"/>
      <c r="O29" s="208"/>
      <c r="P29" s="208"/>
      <c r="Q29" s="208"/>
      <c r="R29" s="208"/>
      <c r="S29" s="208"/>
      <c r="T29" s="208"/>
    </row>
    <row r="30" spans="1:20" ht="16.5" customHeight="1" x14ac:dyDescent="0.25">
      <c r="A30" s="26" t="s">
        <v>90</v>
      </c>
      <c r="B30" s="26"/>
      <c r="C30" s="208" t="s">
        <v>431</v>
      </c>
      <c r="D30" s="208"/>
      <c r="E30" s="208"/>
      <c r="F30" s="208"/>
      <c r="G30" s="208"/>
      <c r="H30" s="208"/>
      <c r="I30" s="208"/>
      <c r="J30" s="208"/>
      <c r="K30" s="208"/>
      <c r="L30" s="208"/>
      <c r="M30" s="208"/>
      <c r="N30" s="208"/>
      <c r="O30" s="208"/>
      <c r="P30" s="208"/>
      <c r="Q30" s="208"/>
      <c r="R30" s="208"/>
      <c r="S30" s="208"/>
      <c r="T30" s="208"/>
    </row>
    <row r="31" spans="1:20" ht="55.4" customHeight="1" x14ac:dyDescent="0.25">
      <c r="A31" s="26" t="s">
        <v>91</v>
      </c>
      <c r="B31" s="26"/>
      <c r="C31" s="208" t="s">
        <v>432</v>
      </c>
      <c r="D31" s="208"/>
      <c r="E31" s="208"/>
      <c r="F31" s="208"/>
      <c r="G31" s="208"/>
      <c r="H31" s="208"/>
      <c r="I31" s="208"/>
      <c r="J31" s="208"/>
      <c r="K31" s="208"/>
      <c r="L31" s="208"/>
      <c r="M31" s="208"/>
      <c r="N31" s="208"/>
      <c r="O31" s="208"/>
      <c r="P31" s="208"/>
      <c r="Q31" s="208"/>
      <c r="R31" s="208"/>
      <c r="S31" s="208"/>
      <c r="T31" s="208"/>
    </row>
    <row r="32" spans="1:20" ht="42.15" customHeight="1" x14ac:dyDescent="0.25">
      <c r="A32" s="26" t="s">
        <v>92</v>
      </c>
      <c r="B32" s="26"/>
      <c r="C32" s="208" t="s">
        <v>433</v>
      </c>
      <c r="D32" s="208"/>
      <c r="E32" s="208"/>
      <c r="F32" s="208"/>
      <c r="G32" s="208"/>
      <c r="H32" s="208"/>
      <c r="I32" s="208"/>
      <c r="J32" s="208"/>
      <c r="K32" s="208"/>
      <c r="L32" s="208"/>
      <c r="M32" s="208"/>
      <c r="N32" s="208"/>
      <c r="O32" s="208"/>
      <c r="P32" s="208"/>
      <c r="Q32" s="208"/>
      <c r="R32" s="208"/>
      <c r="S32" s="208"/>
      <c r="T32" s="208"/>
    </row>
    <row r="33" spans="1:20" ht="42.15" customHeight="1" x14ac:dyDescent="0.25">
      <c r="A33" s="26" t="s">
        <v>93</v>
      </c>
      <c r="B33" s="26"/>
      <c r="C33" s="208" t="s">
        <v>434</v>
      </c>
      <c r="D33" s="208"/>
      <c r="E33" s="208"/>
      <c r="F33" s="208"/>
      <c r="G33" s="208"/>
      <c r="H33" s="208"/>
      <c r="I33" s="208"/>
      <c r="J33" s="208"/>
      <c r="K33" s="208"/>
      <c r="L33" s="208"/>
      <c r="M33" s="208"/>
      <c r="N33" s="208"/>
      <c r="O33" s="208"/>
      <c r="P33" s="208"/>
      <c r="Q33" s="208"/>
      <c r="R33" s="208"/>
      <c r="S33" s="208"/>
      <c r="T33" s="208"/>
    </row>
    <row r="34" spans="1:20" ht="29.4" customHeight="1" x14ac:dyDescent="0.25">
      <c r="A34" s="26" t="s">
        <v>94</v>
      </c>
      <c r="B34" s="26"/>
      <c r="C34" s="208" t="s">
        <v>311</v>
      </c>
      <c r="D34" s="208"/>
      <c r="E34" s="208"/>
      <c r="F34" s="208"/>
      <c r="G34" s="208"/>
      <c r="H34" s="208"/>
      <c r="I34" s="208"/>
      <c r="J34" s="208"/>
      <c r="K34" s="208"/>
      <c r="L34" s="208"/>
      <c r="M34" s="208"/>
      <c r="N34" s="208"/>
      <c r="O34" s="208"/>
      <c r="P34" s="208"/>
      <c r="Q34" s="208"/>
      <c r="R34" s="208"/>
      <c r="S34" s="208"/>
      <c r="T34" s="208"/>
    </row>
    <row r="35" spans="1:20" ht="4.5" customHeight="1" x14ac:dyDescent="0.25"/>
    <row r="36" spans="1:20" ht="16.5" customHeight="1" x14ac:dyDescent="0.25">
      <c r="A36" s="28" t="s">
        <v>113</v>
      </c>
      <c r="B36" s="26"/>
      <c r="C36" s="26"/>
      <c r="D36" s="26"/>
      <c r="E36" s="208" t="s">
        <v>435</v>
      </c>
      <c r="F36" s="208"/>
      <c r="G36" s="208"/>
      <c r="H36" s="208"/>
      <c r="I36" s="208"/>
      <c r="J36" s="208"/>
      <c r="K36" s="208"/>
      <c r="L36" s="208"/>
      <c r="M36" s="208"/>
      <c r="N36" s="208"/>
      <c r="O36" s="208"/>
      <c r="P36" s="208"/>
      <c r="Q36" s="208"/>
      <c r="R36" s="208"/>
      <c r="S36" s="208"/>
      <c r="T36" s="208"/>
    </row>
  </sheetData>
  <mergeCells count="18">
    <mergeCell ref="C33:T33"/>
    <mergeCell ref="C34:T34"/>
    <mergeCell ref="E36:T36"/>
    <mergeCell ref="C28:T28"/>
    <mergeCell ref="C29:T29"/>
    <mergeCell ref="C30:T30"/>
    <mergeCell ref="C31:T31"/>
    <mergeCell ref="C32:T32"/>
    <mergeCell ref="C21:T21"/>
    <mergeCell ref="C23:T23"/>
    <mergeCell ref="C24:T24"/>
    <mergeCell ref="C26:T26"/>
    <mergeCell ref="C27:T27"/>
    <mergeCell ref="C6:K6"/>
    <mergeCell ref="C10:K10"/>
    <mergeCell ref="C14:K14"/>
    <mergeCell ref="C18:K18"/>
    <mergeCell ref="K1:T1"/>
  </mergeCells>
  <pageMargins left="0.7" right="0.7" top="0.75" bottom="0.75" header="0.3" footer="0.3"/>
  <pageSetup paperSize="9" fitToHeight="0" orientation="landscape" horizontalDpi="300" verticalDpi="300"/>
  <headerFooter scaleWithDoc="0" alignWithMargins="0">
    <oddHeader>&amp;C&amp;"Arial"&amp;8TABLE 6A.14</oddHeader>
    <oddFooter>&amp;L&amp;"Arial"&amp;8REPORT ON
GOVERNMENT
SERVICES 202106&amp;R&amp;"Arial"&amp;8POLICE
SERVICES
PAGE &amp;B&amp;P&amp;B</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31"/>
  <sheetViews>
    <sheetView showGridLines="0" workbookViewId="0"/>
  </sheetViews>
  <sheetFormatPr defaultColWidth="10.90625" defaultRowHeight="12.5" x14ac:dyDescent="0.25"/>
  <cols>
    <col min="1" max="10" width="1.90625" customWidth="1"/>
    <col min="11" max="11" width="13.6328125" customWidth="1"/>
    <col min="12" max="12" width="5.453125" customWidth="1"/>
    <col min="13" max="20" width="8.54296875" customWidth="1"/>
  </cols>
  <sheetData>
    <row r="1" spans="1:20" ht="33.9" customHeight="1" x14ac:dyDescent="0.25">
      <c r="A1" s="8" t="s">
        <v>436</v>
      </c>
      <c r="B1" s="8"/>
      <c r="C1" s="8"/>
      <c r="D1" s="8"/>
      <c r="E1" s="8"/>
      <c r="F1" s="8"/>
      <c r="G1" s="8"/>
      <c r="H1" s="8"/>
      <c r="I1" s="8"/>
      <c r="J1" s="8"/>
      <c r="K1" s="213" t="s">
        <v>437</v>
      </c>
      <c r="L1" s="214"/>
      <c r="M1" s="214"/>
      <c r="N1" s="214"/>
      <c r="O1" s="214"/>
      <c r="P1" s="214"/>
      <c r="Q1" s="214"/>
      <c r="R1" s="214"/>
      <c r="S1" s="214"/>
      <c r="T1" s="214"/>
    </row>
    <row r="2" spans="1:20" ht="16.5" customHeight="1" x14ac:dyDescent="0.25">
      <c r="A2" s="11"/>
      <c r="B2" s="11"/>
      <c r="C2" s="11"/>
      <c r="D2" s="11"/>
      <c r="E2" s="11"/>
      <c r="F2" s="11"/>
      <c r="G2" s="11"/>
      <c r="H2" s="11"/>
      <c r="I2" s="11"/>
      <c r="J2" s="11"/>
      <c r="K2" s="11"/>
      <c r="L2" s="12" t="s">
        <v>35</v>
      </c>
      <c r="M2" s="13" t="s">
        <v>438</v>
      </c>
      <c r="N2" s="13" t="s">
        <v>439</v>
      </c>
      <c r="O2" s="13" t="s">
        <v>440</v>
      </c>
      <c r="P2" s="13" t="s">
        <v>441</v>
      </c>
      <c r="Q2" s="13" t="s">
        <v>442</v>
      </c>
      <c r="R2" s="13" t="s">
        <v>443</v>
      </c>
      <c r="S2" s="13" t="s">
        <v>444</v>
      </c>
      <c r="T2" s="13" t="s">
        <v>445</v>
      </c>
    </row>
    <row r="3" spans="1:20" ht="16.5" customHeight="1" x14ac:dyDescent="0.25">
      <c r="A3" s="7" t="s">
        <v>143</v>
      </c>
      <c r="B3" s="7"/>
      <c r="C3" s="7"/>
      <c r="D3" s="7"/>
      <c r="E3" s="7"/>
      <c r="F3" s="7"/>
      <c r="G3" s="7"/>
      <c r="H3" s="7"/>
      <c r="I3" s="7"/>
      <c r="J3" s="7"/>
      <c r="K3" s="7"/>
      <c r="L3" s="9"/>
      <c r="M3" s="10"/>
      <c r="N3" s="10"/>
      <c r="O3" s="10"/>
      <c r="P3" s="10"/>
      <c r="Q3" s="10"/>
      <c r="R3" s="10"/>
      <c r="S3" s="10"/>
      <c r="T3" s="10"/>
    </row>
    <row r="4" spans="1:20" ht="16.5" customHeight="1" x14ac:dyDescent="0.25">
      <c r="A4" s="7"/>
      <c r="B4" s="7" t="s">
        <v>324</v>
      </c>
      <c r="C4" s="7"/>
      <c r="D4" s="7"/>
      <c r="E4" s="7"/>
      <c r="F4" s="7"/>
      <c r="G4" s="7"/>
      <c r="H4" s="7"/>
      <c r="I4" s="7"/>
      <c r="J4" s="7"/>
      <c r="K4" s="7"/>
      <c r="L4" s="9"/>
      <c r="M4" s="10"/>
      <c r="N4" s="10"/>
      <c r="O4" s="10"/>
      <c r="P4" s="10"/>
      <c r="Q4" s="10"/>
      <c r="R4" s="10"/>
      <c r="S4" s="10"/>
      <c r="T4" s="10"/>
    </row>
    <row r="5" spans="1:20" ht="16.5" customHeight="1" x14ac:dyDescent="0.25">
      <c r="A5" s="7"/>
      <c r="B5" s="7"/>
      <c r="C5" s="7" t="s">
        <v>422</v>
      </c>
      <c r="D5" s="7"/>
      <c r="E5" s="7"/>
      <c r="F5" s="7"/>
      <c r="G5" s="7"/>
      <c r="H5" s="7"/>
      <c r="I5" s="7"/>
      <c r="J5" s="7"/>
      <c r="K5" s="7"/>
      <c r="L5" s="9" t="s">
        <v>78</v>
      </c>
      <c r="M5" s="163">
        <v>9.5</v>
      </c>
      <c r="N5" s="163">
        <v>9.1</v>
      </c>
      <c r="O5" s="165">
        <v>20.9</v>
      </c>
      <c r="P5" s="165">
        <v>15.7</v>
      </c>
      <c r="Q5" s="160" t="s">
        <v>132</v>
      </c>
      <c r="R5" s="165">
        <v>15.3</v>
      </c>
      <c r="S5" s="163">
        <v>3.7</v>
      </c>
      <c r="T5" s="165">
        <v>28.5</v>
      </c>
    </row>
    <row r="6" spans="1:20" ht="29.4" customHeight="1" x14ac:dyDescent="0.25">
      <c r="A6" s="7"/>
      <c r="B6" s="7"/>
      <c r="C6" s="212" t="s">
        <v>423</v>
      </c>
      <c r="D6" s="212"/>
      <c r="E6" s="212"/>
      <c r="F6" s="212"/>
      <c r="G6" s="212"/>
      <c r="H6" s="212"/>
      <c r="I6" s="212"/>
      <c r="J6" s="212"/>
      <c r="K6" s="212"/>
      <c r="L6" s="9" t="s">
        <v>78</v>
      </c>
      <c r="M6" s="165">
        <v>87.5</v>
      </c>
      <c r="N6" s="165">
        <v>97.5</v>
      </c>
      <c r="O6" s="165">
        <v>92.8</v>
      </c>
      <c r="P6" s="165">
        <v>68.7</v>
      </c>
      <c r="Q6" s="160" t="s">
        <v>132</v>
      </c>
      <c r="R6" s="165">
        <v>92.6</v>
      </c>
      <c r="S6" s="165">
        <v>66</v>
      </c>
      <c r="T6" s="165">
        <v>64.099999999999994</v>
      </c>
    </row>
    <row r="7" spans="1:20" ht="16.5" customHeight="1" x14ac:dyDescent="0.25">
      <c r="A7" s="7"/>
      <c r="B7" s="7"/>
      <c r="C7" s="7" t="s">
        <v>133</v>
      </c>
      <c r="D7" s="7"/>
      <c r="E7" s="7"/>
      <c r="F7" s="7"/>
      <c r="G7" s="7"/>
      <c r="H7" s="7"/>
      <c r="I7" s="7"/>
      <c r="J7" s="7"/>
      <c r="K7" s="7"/>
      <c r="L7" s="9" t="s">
        <v>130</v>
      </c>
      <c r="M7" s="161">
        <v>34564</v>
      </c>
      <c r="N7" s="161">
        <v>39755</v>
      </c>
      <c r="O7" s="161">
        <v>41912</v>
      </c>
      <c r="P7" s="161">
        <v>31854</v>
      </c>
      <c r="Q7" s="161">
        <v>14619</v>
      </c>
      <c r="R7" s="166">
        <v>3376</v>
      </c>
      <c r="S7" s="166">
        <v>2616</v>
      </c>
      <c r="T7" s="166">
        <v>4652</v>
      </c>
    </row>
    <row r="8" spans="1:20" ht="16.5" customHeight="1" x14ac:dyDescent="0.25">
      <c r="A8" s="7"/>
      <c r="B8" s="7" t="s">
        <v>326</v>
      </c>
      <c r="C8" s="7"/>
      <c r="D8" s="7"/>
      <c r="E8" s="7"/>
      <c r="F8" s="7"/>
      <c r="G8" s="7"/>
      <c r="H8" s="7"/>
      <c r="I8" s="7"/>
      <c r="J8" s="7"/>
      <c r="K8" s="7"/>
      <c r="L8" s="9"/>
      <c r="M8" s="10"/>
      <c r="N8" s="10"/>
      <c r="O8" s="10"/>
      <c r="P8" s="10"/>
      <c r="Q8" s="10"/>
      <c r="R8" s="10"/>
      <c r="S8" s="10"/>
      <c r="T8" s="10"/>
    </row>
    <row r="9" spans="1:20" ht="16.5" customHeight="1" x14ac:dyDescent="0.25">
      <c r="A9" s="7"/>
      <c r="B9" s="7"/>
      <c r="C9" s="7" t="s">
        <v>422</v>
      </c>
      <c r="D9" s="7"/>
      <c r="E9" s="7"/>
      <c r="F9" s="7"/>
      <c r="G9" s="7"/>
      <c r="H9" s="7"/>
      <c r="I9" s="7"/>
      <c r="J9" s="7"/>
      <c r="K9" s="7"/>
      <c r="L9" s="9" t="s">
        <v>78</v>
      </c>
      <c r="M9" s="165">
        <v>10.199999999999999</v>
      </c>
      <c r="N9" s="165">
        <v>14.6</v>
      </c>
      <c r="O9" s="165">
        <v>40.6</v>
      </c>
      <c r="P9" s="165">
        <v>29.2</v>
      </c>
      <c r="Q9" s="160" t="s">
        <v>132</v>
      </c>
      <c r="R9" s="165">
        <v>21</v>
      </c>
      <c r="S9" s="163">
        <v>5.7</v>
      </c>
      <c r="T9" s="165">
        <v>35.6</v>
      </c>
    </row>
    <row r="10" spans="1:20" ht="29.4" customHeight="1" x14ac:dyDescent="0.25">
      <c r="A10" s="7"/>
      <c r="B10" s="7"/>
      <c r="C10" s="212" t="s">
        <v>423</v>
      </c>
      <c r="D10" s="212"/>
      <c r="E10" s="212"/>
      <c r="F10" s="212"/>
      <c r="G10" s="212"/>
      <c r="H10" s="212"/>
      <c r="I10" s="212"/>
      <c r="J10" s="212"/>
      <c r="K10" s="212"/>
      <c r="L10" s="9" t="s">
        <v>78</v>
      </c>
      <c r="M10" s="165">
        <v>84.8</v>
      </c>
      <c r="N10" s="165">
        <v>95</v>
      </c>
      <c r="O10" s="165">
        <v>74.099999999999994</v>
      </c>
      <c r="P10" s="165">
        <v>65.099999999999994</v>
      </c>
      <c r="Q10" s="160" t="s">
        <v>132</v>
      </c>
      <c r="R10" s="165">
        <v>88.2</v>
      </c>
      <c r="S10" s="165">
        <v>73.8</v>
      </c>
      <c r="T10" s="165">
        <v>78.3</v>
      </c>
    </row>
    <row r="11" spans="1:20" ht="16.5" customHeight="1" x14ac:dyDescent="0.25">
      <c r="A11" s="7"/>
      <c r="B11" s="7"/>
      <c r="C11" s="7" t="s">
        <v>133</v>
      </c>
      <c r="D11" s="7"/>
      <c r="E11" s="7"/>
      <c r="F11" s="7"/>
      <c r="G11" s="7"/>
      <c r="H11" s="7"/>
      <c r="I11" s="7"/>
      <c r="J11" s="7"/>
      <c r="K11" s="7"/>
      <c r="L11" s="9" t="s">
        <v>130</v>
      </c>
      <c r="M11" s="161">
        <v>12642</v>
      </c>
      <c r="N11" s="161">
        <v>15930</v>
      </c>
      <c r="O11" s="161">
        <v>14466</v>
      </c>
      <c r="P11" s="166">
        <v>7664</v>
      </c>
      <c r="Q11" s="166">
        <v>4175</v>
      </c>
      <c r="R11" s="166">
        <v>1295</v>
      </c>
      <c r="S11" s="166">
        <v>1145</v>
      </c>
      <c r="T11" s="164">
        <v>700</v>
      </c>
    </row>
    <row r="12" spans="1:20" ht="16.5" customHeight="1" x14ac:dyDescent="0.25">
      <c r="A12" s="7"/>
      <c r="B12" s="7" t="s">
        <v>446</v>
      </c>
      <c r="C12" s="7"/>
      <c r="D12" s="7"/>
      <c r="E12" s="7"/>
      <c r="F12" s="7"/>
      <c r="G12" s="7"/>
      <c r="H12" s="7"/>
      <c r="I12" s="7"/>
      <c r="J12" s="7"/>
      <c r="K12" s="7"/>
      <c r="L12" s="9"/>
      <c r="M12" s="10"/>
      <c r="N12" s="10"/>
      <c r="O12" s="10"/>
      <c r="P12" s="10"/>
      <c r="Q12" s="10"/>
      <c r="R12" s="10"/>
      <c r="S12" s="10"/>
      <c r="T12" s="10"/>
    </row>
    <row r="13" spans="1:20" ht="16.5" customHeight="1" x14ac:dyDescent="0.25">
      <c r="A13" s="7"/>
      <c r="B13" s="7"/>
      <c r="C13" s="7" t="s">
        <v>422</v>
      </c>
      <c r="D13" s="7"/>
      <c r="E13" s="7"/>
      <c r="F13" s="7"/>
      <c r="G13" s="7"/>
      <c r="H13" s="7"/>
      <c r="I13" s="7"/>
      <c r="J13" s="7"/>
      <c r="K13" s="7"/>
      <c r="L13" s="9" t="s">
        <v>78</v>
      </c>
      <c r="M13" s="165">
        <v>14</v>
      </c>
      <c r="N13" s="165">
        <v>12.2</v>
      </c>
      <c r="O13" s="165">
        <v>28.4</v>
      </c>
      <c r="P13" s="165">
        <v>17</v>
      </c>
      <c r="Q13" s="160" t="s">
        <v>132</v>
      </c>
      <c r="R13" s="165">
        <v>27.9</v>
      </c>
      <c r="S13" s="163">
        <v>4.9000000000000004</v>
      </c>
      <c r="T13" s="165">
        <v>37.299999999999997</v>
      </c>
    </row>
    <row r="14" spans="1:20" ht="29.4" customHeight="1" x14ac:dyDescent="0.25">
      <c r="A14" s="7"/>
      <c r="B14" s="7"/>
      <c r="C14" s="212" t="s">
        <v>423</v>
      </c>
      <c r="D14" s="212"/>
      <c r="E14" s="212"/>
      <c r="F14" s="212"/>
      <c r="G14" s="212"/>
      <c r="H14" s="212"/>
      <c r="I14" s="212"/>
      <c r="J14" s="212"/>
      <c r="K14" s="212"/>
      <c r="L14" s="9" t="s">
        <v>78</v>
      </c>
      <c r="M14" s="165">
        <v>78.900000000000006</v>
      </c>
      <c r="N14" s="165">
        <v>96.8</v>
      </c>
      <c r="O14" s="165">
        <v>72.099999999999994</v>
      </c>
      <c r="P14" s="165">
        <v>69.8</v>
      </c>
      <c r="Q14" s="160" t="s">
        <v>132</v>
      </c>
      <c r="R14" s="165">
        <v>91.1</v>
      </c>
      <c r="S14" s="165">
        <v>44.8</v>
      </c>
      <c r="T14" s="165">
        <v>20.5</v>
      </c>
    </row>
    <row r="15" spans="1:20" ht="16.5" customHeight="1" x14ac:dyDescent="0.25">
      <c r="A15" s="14"/>
      <c r="B15" s="14"/>
      <c r="C15" s="14" t="s">
        <v>133</v>
      </c>
      <c r="D15" s="14"/>
      <c r="E15" s="14"/>
      <c r="F15" s="14"/>
      <c r="G15" s="14"/>
      <c r="H15" s="14"/>
      <c r="I15" s="14"/>
      <c r="J15" s="14"/>
      <c r="K15" s="14"/>
      <c r="L15" s="15" t="s">
        <v>130</v>
      </c>
      <c r="M15" s="159">
        <v>133666</v>
      </c>
      <c r="N15" s="159">
        <v>136887</v>
      </c>
      <c r="O15" s="159">
        <v>136877</v>
      </c>
      <c r="P15" s="162">
        <v>89353</v>
      </c>
      <c r="Q15" s="162">
        <v>49596</v>
      </c>
      <c r="R15" s="167">
        <v>8032</v>
      </c>
      <c r="S15" s="167">
        <v>8707</v>
      </c>
      <c r="T15" s="167">
        <v>6285</v>
      </c>
    </row>
    <row r="16" spans="1:20" ht="4.5" customHeight="1" x14ac:dyDescent="0.25">
      <c r="A16" s="26"/>
      <c r="B16" s="26"/>
      <c r="C16" s="2"/>
      <c r="D16" s="2"/>
      <c r="E16" s="2"/>
      <c r="F16" s="2"/>
      <c r="G16" s="2"/>
      <c r="H16" s="2"/>
      <c r="I16" s="2"/>
      <c r="J16" s="2"/>
      <c r="K16" s="2"/>
      <c r="L16" s="2"/>
      <c r="M16" s="2"/>
      <c r="N16" s="2"/>
      <c r="O16" s="2"/>
      <c r="P16" s="2"/>
      <c r="Q16" s="2"/>
      <c r="R16" s="2"/>
      <c r="S16" s="2"/>
      <c r="T16" s="2"/>
    </row>
    <row r="17" spans="1:20" ht="16.5" customHeight="1" x14ac:dyDescent="0.25">
      <c r="A17" s="26"/>
      <c r="B17" s="26"/>
      <c r="C17" s="208" t="s">
        <v>447</v>
      </c>
      <c r="D17" s="208"/>
      <c r="E17" s="208"/>
      <c r="F17" s="208"/>
      <c r="G17" s="208"/>
      <c r="H17" s="208"/>
      <c r="I17" s="208"/>
      <c r="J17" s="208"/>
      <c r="K17" s="208"/>
      <c r="L17" s="208"/>
      <c r="M17" s="208"/>
      <c r="N17" s="208"/>
      <c r="O17" s="208"/>
      <c r="P17" s="208"/>
      <c r="Q17" s="208"/>
      <c r="R17" s="208"/>
      <c r="S17" s="208"/>
      <c r="T17" s="208"/>
    </row>
    <row r="18" spans="1:20" ht="4.5" customHeight="1" x14ac:dyDescent="0.25">
      <c r="A18" s="26"/>
      <c r="B18" s="26"/>
      <c r="C18" s="2"/>
      <c r="D18" s="2"/>
      <c r="E18" s="2"/>
      <c r="F18" s="2"/>
      <c r="G18" s="2"/>
      <c r="H18" s="2"/>
      <c r="I18" s="2"/>
      <c r="J18" s="2"/>
      <c r="K18" s="2"/>
      <c r="L18" s="2"/>
      <c r="M18" s="2"/>
      <c r="N18" s="2"/>
      <c r="O18" s="2"/>
      <c r="P18" s="2"/>
      <c r="Q18" s="2"/>
      <c r="R18" s="2"/>
      <c r="S18" s="2"/>
      <c r="T18" s="2"/>
    </row>
    <row r="19" spans="1:20" ht="16.5" customHeight="1" x14ac:dyDescent="0.25">
      <c r="A19" s="27"/>
      <c r="B19" s="27"/>
      <c r="C19" s="208" t="s">
        <v>99</v>
      </c>
      <c r="D19" s="208"/>
      <c r="E19" s="208"/>
      <c r="F19" s="208"/>
      <c r="G19" s="208"/>
      <c r="H19" s="208"/>
      <c r="I19" s="208"/>
      <c r="J19" s="208"/>
      <c r="K19" s="208"/>
      <c r="L19" s="208"/>
      <c r="M19" s="208"/>
      <c r="N19" s="208"/>
      <c r="O19" s="208"/>
      <c r="P19" s="208"/>
      <c r="Q19" s="208"/>
      <c r="R19" s="208"/>
      <c r="S19" s="208"/>
      <c r="T19" s="208"/>
    </row>
    <row r="20" spans="1:20" ht="16.5" customHeight="1" x14ac:dyDescent="0.25">
      <c r="A20" s="42"/>
      <c r="B20" s="42"/>
      <c r="C20" s="208" t="s">
        <v>427</v>
      </c>
      <c r="D20" s="208"/>
      <c r="E20" s="208"/>
      <c r="F20" s="208"/>
      <c r="G20" s="208"/>
      <c r="H20" s="208"/>
      <c r="I20" s="208"/>
      <c r="J20" s="208"/>
      <c r="K20" s="208"/>
      <c r="L20" s="208"/>
      <c r="M20" s="208"/>
      <c r="N20" s="208"/>
      <c r="O20" s="208"/>
      <c r="P20" s="208"/>
      <c r="Q20" s="208"/>
      <c r="R20" s="208"/>
      <c r="S20" s="208"/>
      <c r="T20" s="208"/>
    </row>
    <row r="21" spans="1:20" ht="4.5" customHeight="1" x14ac:dyDescent="0.25">
      <c r="A21" s="26"/>
      <c r="B21" s="26"/>
      <c r="C21" s="2"/>
      <c r="D21" s="2"/>
      <c r="E21" s="2"/>
      <c r="F21" s="2"/>
      <c r="G21" s="2"/>
      <c r="H21" s="2"/>
      <c r="I21" s="2"/>
      <c r="J21" s="2"/>
      <c r="K21" s="2"/>
      <c r="L21" s="2"/>
      <c r="M21" s="2"/>
      <c r="N21" s="2"/>
      <c r="O21" s="2"/>
      <c r="P21" s="2"/>
      <c r="Q21" s="2"/>
      <c r="R21" s="2"/>
      <c r="S21" s="2"/>
      <c r="T21" s="2"/>
    </row>
    <row r="22" spans="1:20" ht="16.5" customHeight="1" x14ac:dyDescent="0.25">
      <c r="A22" s="26" t="s">
        <v>86</v>
      </c>
      <c r="B22" s="26"/>
      <c r="C22" s="208" t="s">
        <v>305</v>
      </c>
      <c r="D22" s="208"/>
      <c r="E22" s="208"/>
      <c r="F22" s="208"/>
      <c r="G22" s="208"/>
      <c r="H22" s="208"/>
      <c r="I22" s="208"/>
      <c r="J22" s="208"/>
      <c r="K22" s="208"/>
      <c r="L22" s="208"/>
      <c r="M22" s="208"/>
      <c r="N22" s="208"/>
      <c r="O22" s="208"/>
      <c r="P22" s="208"/>
      <c r="Q22" s="208"/>
      <c r="R22" s="208"/>
      <c r="S22" s="208"/>
      <c r="T22" s="208"/>
    </row>
    <row r="23" spans="1:20" ht="55.4" customHeight="1" x14ac:dyDescent="0.25">
      <c r="A23" s="26" t="s">
        <v>87</v>
      </c>
      <c r="B23" s="26"/>
      <c r="C23" s="208" t="s">
        <v>428</v>
      </c>
      <c r="D23" s="208"/>
      <c r="E23" s="208"/>
      <c r="F23" s="208"/>
      <c r="G23" s="208"/>
      <c r="H23" s="208"/>
      <c r="I23" s="208"/>
      <c r="J23" s="208"/>
      <c r="K23" s="208"/>
      <c r="L23" s="208"/>
      <c r="M23" s="208"/>
      <c r="N23" s="208"/>
      <c r="O23" s="208"/>
      <c r="P23" s="208"/>
      <c r="Q23" s="208"/>
      <c r="R23" s="208"/>
      <c r="S23" s="208"/>
      <c r="T23" s="208"/>
    </row>
    <row r="24" spans="1:20" ht="42.15" customHeight="1" x14ac:dyDescent="0.25">
      <c r="A24" s="26" t="s">
        <v>88</v>
      </c>
      <c r="B24" s="26"/>
      <c r="C24" s="208" t="s">
        <v>429</v>
      </c>
      <c r="D24" s="208"/>
      <c r="E24" s="208"/>
      <c r="F24" s="208"/>
      <c r="G24" s="208"/>
      <c r="H24" s="208"/>
      <c r="I24" s="208"/>
      <c r="J24" s="208"/>
      <c r="K24" s="208"/>
      <c r="L24" s="208"/>
      <c r="M24" s="208"/>
      <c r="N24" s="208"/>
      <c r="O24" s="208"/>
      <c r="P24" s="208"/>
      <c r="Q24" s="208"/>
      <c r="R24" s="208"/>
      <c r="S24" s="208"/>
      <c r="T24" s="208"/>
    </row>
    <row r="25" spans="1:20" ht="16.5" customHeight="1" x14ac:dyDescent="0.25">
      <c r="A25" s="26" t="s">
        <v>89</v>
      </c>
      <c r="B25" s="26"/>
      <c r="C25" s="208" t="s">
        <v>430</v>
      </c>
      <c r="D25" s="208"/>
      <c r="E25" s="208"/>
      <c r="F25" s="208"/>
      <c r="G25" s="208"/>
      <c r="H25" s="208"/>
      <c r="I25" s="208"/>
      <c r="J25" s="208"/>
      <c r="K25" s="208"/>
      <c r="L25" s="208"/>
      <c r="M25" s="208"/>
      <c r="N25" s="208"/>
      <c r="O25" s="208"/>
      <c r="P25" s="208"/>
      <c r="Q25" s="208"/>
      <c r="R25" s="208"/>
      <c r="S25" s="208"/>
      <c r="T25" s="208"/>
    </row>
    <row r="26" spans="1:20" ht="16.5" customHeight="1" x14ac:dyDescent="0.25">
      <c r="A26" s="26" t="s">
        <v>90</v>
      </c>
      <c r="B26" s="26"/>
      <c r="C26" s="208" t="s">
        <v>431</v>
      </c>
      <c r="D26" s="208"/>
      <c r="E26" s="208"/>
      <c r="F26" s="208"/>
      <c r="G26" s="208"/>
      <c r="H26" s="208"/>
      <c r="I26" s="208"/>
      <c r="J26" s="208"/>
      <c r="K26" s="208"/>
      <c r="L26" s="208"/>
      <c r="M26" s="208"/>
      <c r="N26" s="208"/>
      <c r="O26" s="208"/>
      <c r="P26" s="208"/>
      <c r="Q26" s="208"/>
      <c r="R26" s="208"/>
      <c r="S26" s="208"/>
      <c r="T26" s="208"/>
    </row>
    <row r="27" spans="1:20" ht="29.4" customHeight="1" x14ac:dyDescent="0.25">
      <c r="A27" s="26" t="s">
        <v>91</v>
      </c>
      <c r="B27" s="26"/>
      <c r="C27" s="208" t="s">
        <v>433</v>
      </c>
      <c r="D27" s="208"/>
      <c r="E27" s="208"/>
      <c r="F27" s="208"/>
      <c r="G27" s="208"/>
      <c r="H27" s="208"/>
      <c r="I27" s="208"/>
      <c r="J27" s="208"/>
      <c r="K27" s="208"/>
      <c r="L27" s="208"/>
      <c r="M27" s="208"/>
      <c r="N27" s="208"/>
      <c r="O27" s="208"/>
      <c r="P27" s="208"/>
      <c r="Q27" s="208"/>
      <c r="R27" s="208"/>
      <c r="S27" s="208"/>
      <c r="T27" s="208"/>
    </row>
    <row r="28" spans="1:20" ht="42.15" customHeight="1" x14ac:dyDescent="0.25">
      <c r="A28" s="26" t="s">
        <v>92</v>
      </c>
      <c r="B28" s="26"/>
      <c r="C28" s="208" t="s">
        <v>434</v>
      </c>
      <c r="D28" s="208"/>
      <c r="E28" s="208"/>
      <c r="F28" s="208"/>
      <c r="G28" s="208"/>
      <c r="H28" s="208"/>
      <c r="I28" s="208"/>
      <c r="J28" s="208"/>
      <c r="K28" s="208"/>
      <c r="L28" s="208"/>
      <c r="M28" s="208"/>
      <c r="N28" s="208"/>
      <c r="O28" s="208"/>
      <c r="P28" s="208"/>
      <c r="Q28" s="208"/>
      <c r="R28" s="208"/>
      <c r="S28" s="208"/>
      <c r="T28" s="208"/>
    </row>
    <row r="29" spans="1:20" ht="16.5" customHeight="1" x14ac:dyDescent="0.25">
      <c r="A29" s="26" t="s">
        <v>93</v>
      </c>
      <c r="B29" s="26"/>
      <c r="C29" s="208" t="s">
        <v>448</v>
      </c>
      <c r="D29" s="208"/>
      <c r="E29" s="208"/>
      <c r="F29" s="208"/>
      <c r="G29" s="208"/>
      <c r="H29" s="208"/>
      <c r="I29" s="208"/>
      <c r="J29" s="208"/>
      <c r="K29" s="208"/>
      <c r="L29" s="208"/>
      <c r="M29" s="208"/>
      <c r="N29" s="208"/>
      <c r="O29" s="208"/>
      <c r="P29" s="208"/>
      <c r="Q29" s="208"/>
      <c r="R29" s="208"/>
      <c r="S29" s="208"/>
      <c r="T29" s="208"/>
    </row>
    <row r="30" spans="1:20" ht="4.5" customHeight="1" x14ac:dyDescent="0.25"/>
    <row r="31" spans="1:20" ht="16.5" customHeight="1" x14ac:dyDescent="0.25">
      <c r="A31" s="28" t="s">
        <v>113</v>
      </c>
      <c r="B31" s="26"/>
      <c r="C31" s="26"/>
      <c r="D31" s="26"/>
      <c r="E31" s="208" t="s">
        <v>449</v>
      </c>
      <c r="F31" s="208"/>
      <c r="G31" s="208"/>
      <c r="H31" s="208"/>
      <c r="I31" s="208"/>
      <c r="J31" s="208"/>
      <c r="K31" s="208"/>
      <c r="L31" s="208"/>
      <c r="M31" s="208"/>
      <c r="N31" s="208"/>
      <c r="O31" s="208"/>
      <c r="P31" s="208"/>
      <c r="Q31" s="208"/>
      <c r="R31" s="208"/>
      <c r="S31" s="208"/>
      <c r="T31" s="208"/>
    </row>
  </sheetData>
  <mergeCells count="16">
    <mergeCell ref="E31:T31"/>
    <mergeCell ref="C25:T25"/>
    <mergeCell ref="C26:T26"/>
    <mergeCell ref="C27:T27"/>
    <mergeCell ref="C28:T28"/>
    <mergeCell ref="C29:T29"/>
    <mergeCell ref="C19:T19"/>
    <mergeCell ref="C20:T20"/>
    <mergeCell ref="C22:T22"/>
    <mergeCell ref="C23:T23"/>
    <mergeCell ref="C24:T24"/>
    <mergeCell ref="C6:K6"/>
    <mergeCell ref="C10:K10"/>
    <mergeCell ref="C14:K14"/>
    <mergeCell ref="K1:T1"/>
    <mergeCell ref="C17:T17"/>
  </mergeCells>
  <pageMargins left="0.7" right="0.7" top="0.75" bottom="0.75" header="0.3" footer="0.3"/>
  <pageSetup paperSize="9" fitToHeight="0" orientation="landscape" horizontalDpi="300" verticalDpi="300"/>
  <headerFooter scaleWithDoc="0" alignWithMargins="0">
    <oddHeader>&amp;C&amp;"Arial"&amp;8TABLE 6A.15</oddHeader>
    <oddFooter>&amp;L&amp;"Arial"&amp;8REPORT ON
GOVERNMENT
SERVICES 202106&amp;R&amp;"Arial"&amp;8POLICE
SERVICES
PAGE &amp;B&amp;P&amp;B</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195"/>
  <sheetViews>
    <sheetView showGridLines="0" workbookViewId="0"/>
  </sheetViews>
  <sheetFormatPr defaultColWidth="10.90625" defaultRowHeight="12.5" x14ac:dyDescent="0.25"/>
  <cols>
    <col min="1" max="10" width="1.90625" customWidth="1"/>
    <col min="11" max="12" width="5.453125" customWidth="1"/>
    <col min="13" max="13" width="6" customWidth="1"/>
    <col min="14" max="14" width="5" customWidth="1"/>
    <col min="15" max="15" width="6" customWidth="1"/>
    <col min="16" max="16" width="5" customWidth="1"/>
    <col min="17" max="17" width="6" customWidth="1"/>
    <col min="18" max="18" width="5" customWidth="1"/>
    <col min="19" max="19" width="6" customWidth="1"/>
    <col min="20" max="20" width="5" customWidth="1"/>
    <col min="21" max="21" width="6" customWidth="1"/>
    <col min="22" max="22" width="5" customWidth="1"/>
    <col min="23" max="23" width="6" customWidth="1"/>
    <col min="24" max="24" width="5" customWidth="1"/>
    <col min="25" max="25" width="6" customWidth="1"/>
    <col min="26" max="26" width="5" customWidth="1"/>
    <col min="27" max="27" width="6" customWidth="1"/>
    <col min="28" max="28" width="5" customWidth="1"/>
    <col min="29" max="29" width="7" customWidth="1"/>
    <col min="30" max="30" width="5" customWidth="1"/>
  </cols>
  <sheetData>
    <row r="1" spans="1:30" ht="17.399999999999999" customHeight="1" x14ac:dyDescent="0.25">
      <c r="A1" s="8" t="s">
        <v>450</v>
      </c>
      <c r="B1" s="8"/>
      <c r="C1" s="8"/>
      <c r="D1" s="8"/>
      <c r="E1" s="8"/>
      <c r="F1" s="8"/>
      <c r="G1" s="8"/>
      <c r="H1" s="8"/>
      <c r="I1" s="8"/>
      <c r="J1" s="8"/>
      <c r="K1" s="213" t="s">
        <v>451</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452</v>
      </c>
      <c r="N2" s="217"/>
      <c r="O2" s="216" t="s">
        <v>453</v>
      </c>
      <c r="P2" s="217"/>
      <c r="Q2" s="216" t="s">
        <v>454</v>
      </c>
      <c r="R2" s="217"/>
      <c r="S2" s="216" t="s">
        <v>455</v>
      </c>
      <c r="T2" s="217"/>
      <c r="U2" s="216" t="s">
        <v>456</v>
      </c>
      <c r="V2" s="217"/>
      <c r="W2" s="216" t="s">
        <v>457</v>
      </c>
      <c r="X2" s="217"/>
      <c r="Y2" s="216" t="s">
        <v>458</v>
      </c>
      <c r="Z2" s="217"/>
      <c r="AA2" s="216" t="s">
        <v>459</v>
      </c>
      <c r="AB2" s="217"/>
      <c r="AC2" s="216" t="s">
        <v>460</v>
      </c>
      <c r="AD2" s="217"/>
    </row>
    <row r="3" spans="1:30" ht="16.5" customHeight="1" x14ac:dyDescent="0.25">
      <c r="A3" s="7" t="s">
        <v>461</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45</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462</v>
      </c>
      <c r="D5" s="7"/>
      <c r="E5" s="7"/>
      <c r="F5" s="7"/>
      <c r="G5" s="7"/>
      <c r="H5" s="7"/>
      <c r="I5" s="7"/>
      <c r="J5" s="7"/>
      <c r="K5" s="7"/>
      <c r="L5" s="9"/>
      <c r="M5" s="10"/>
      <c r="N5" s="7"/>
      <c r="O5" s="10"/>
      <c r="P5" s="7"/>
      <c r="Q5" s="10"/>
      <c r="R5" s="7"/>
      <c r="S5" s="10"/>
      <c r="T5" s="7"/>
      <c r="U5" s="10"/>
      <c r="V5" s="7"/>
      <c r="W5" s="10"/>
      <c r="X5" s="7"/>
      <c r="Y5" s="10"/>
      <c r="Z5" s="7"/>
      <c r="AA5" s="10"/>
      <c r="AB5" s="7"/>
      <c r="AC5" s="10"/>
      <c r="AD5" s="7"/>
    </row>
    <row r="6" spans="1:30" ht="16.5" customHeight="1" x14ac:dyDescent="0.25">
      <c r="A6" s="7"/>
      <c r="B6" s="7"/>
      <c r="C6" s="7"/>
      <c r="D6" s="7" t="s">
        <v>463</v>
      </c>
      <c r="E6" s="7"/>
      <c r="F6" s="7"/>
      <c r="G6" s="7"/>
      <c r="H6" s="7"/>
      <c r="I6" s="7"/>
      <c r="J6" s="7"/>
      <c r="K6" s="7"/>
      <c r="L6" s="9" t="s">
        <v>78</v>
      </c>
      <c r="M6" s="171">
        <v>96.2</v>
      </c>
      <c r="N6" s="176">
        <v>1.3</v>
      </c>
      <c r="O6" s="171">
        <v>94.8</v>
      </c>
      <c r="P6" s="176">
        <v>0.7</v>
      </c>
      <c r="Q6" s="171">
        <v>95.3</v>
      </c>
      <c r="R6" s="176">
        <v>0.9</v>
      </c>
      <c r="S6" s="171">
        <v>96.2</v>
      </c>
      <c r="T6" s="176">
        <v>1</v>
      </c>
      <c r="U6" s="171">
        <v>94.3</v>
      </c>
      <c r="V6" s="176">
        <v>1.4</v>
      </c>
      <c r="W6" s="171">
        <v>91.8</v>
      </c>
      <c r="X6" s="176">
        <v>2.2999999999999998</v>
      </c>
      <c r="Y6" s="171">
        <v>95.1</v>
      </c>
      <c r="Z6" s="176">
        <v>1.7</v>
      </c>
      <c r="AA6" s="171">
        <v>93.1</v>
      </c>
      <c r="AB6" s="176">
        <v>2.1</v>
      </c>
      <c r="AC6" s="171">
        <v>95.4</v>
      </c>
      <c r="AD6" s="176">
        <v>0.5</v>
      </c>
    </row>
    <row r="7" spans="1:30" ht="29.4" customHeight="1" x14ac:dyDescent="0.25">
      <c r="A7" s="7"/>
      <c r="B7" s="7"/>
      <c r="C7" s="7"/>
      <c r="D7" s="212" t="s">
        <v>464</v>
      </c>
      <c r="E7" s="212"/>
      <c r="F7" s="212"/>
      <c r="G7" s="212"/>
      <c r="H7" s="212"/>
      <c r="I7" s="212"/>
      <c r="J7" s="212"/>
      <c r="K7" s="212"/>
      <c r="L7" s="9" t="s">
        <v>78</v>
      </c>
      <c r="M7" s="172">
        <v>3.6</v>
      </c>
      <c r="N7" s="176">
        <v>1.2</v>
      </c>
      <c r="O7" s="172">
        <v>4.8</v>
      </c>
      <c r="P7" s="176">
        <v>0.7</v>
      </c>
      <c r="Q7" s="172">
        <v>4.5</v>
      </c>
      <c r="R7" s="176">
        <v>0.9</v>
      </c>
      <c r="S7" s="172">
        <v>3.7</v>
      </c>
      <c r="T7" s="176">
        <v>0.9</v>
      </c>
      <c r="U7" s="172">
        <v>5.4</v>
      </c>
      <c r="V7" s="176">
        <v>1.4</v>
      </c>
      <c r="W7" s="172">
        <v>7.5</v>
      </c>
      <c r="X7" s="176">
        <v>2.2000000000000002</v>
      </c>
      <c r="Y7" s="172">
        <v>4.7</v>
      </c>
      <c r="Z7" s="176">
        <v>1.7</v>
      </c>
      <c r="AA7" s="172">
        <v>6.7</v>
      </c>
      <c r="AB7" s="176">
        <v>2.1</v>
      </c>
      <c r="AC7" s="172">
        <v>4.4000000000000004</v>
      </c>
      <c r="AD7" s="176">
        <v>0.5</v>
      </c>
    </row>
    <row r="8" spans="1:30" ht="16.5" customHeight="1" x14ac:dyDescent="0.25">
      <c r="A8" s="7"/>
      <c r="B8" s="7"/>
      <c r="C8" s="7"/>
      <c r="D8" s="7" t="s">
        <v>180</v>
      </c>
      <c r="E8" s="7"/>
      <c r="F8" s="7"/>
      <c r="G8" s="7"/>
      <c r="H8" s="7"/>
      <c r="I8" s="7"/>
      <c r="J8" s="7"/>
      <c r="K8" s="7"/>
      <c r="L8" s="9" t="s">
        <v>78</v>
      </c>
      <c r="M8" s="168">
        <v>0.2</v>
      </c>
      <c r="N8" s="176">
        <v>0.3</v>
      </c>
      <c r="O8" s="170">
        <v>0.2</v>
      </c>
      <c r="P8" s="176">
        <v>0.2</v>
      </c>
      <c r="Q8" s="170">
        <v>0.2</v>
      </c>
      <c r="R8" s="176">
        <v>0.1</v>
      </c>
      <c r="S8" s="172" t="s">
        <v>51</v>
      </c>
      <c r="T8" s="176">
        <v>0.1</v>
      </c>
      <c r="U8" s="168">
        <v>0.1</v>
      </c>
      <c r="V8" s="176">
        <v>0.1</v>
      </c>
      <c r="W8" s="168">
        <v>0.6</v>
      </c>
      <c r="X8" s="176">
        <v>0.7</v>
      </c>
      <c r="Y8" s="168">
        <v>0.1</v>
      </c>
      <c r="Z8" s="176">
        <v>0.2</v>
      </c>
      <c r="AA8" s="168">
        <v>0.2</v>
      </c>
      <c r="AB8" s="176">
        <v>0.2</v>
      </c>
      <c r="AC8" s="170">
        <v>0.2</v>
      </c>
      <c r="AD8" s="176">
        <v>0.1</v>
      </c>
    </row>
    <row r="9" spans="1:30" ht="16.5" customHeight="1" x14ac:dyDescent="0.25">
      <c r="A9" s="7"/>
      <c r="B9" s="7"/>
      <c r="C9" s="7"/>
      <c r="D9" s="7" t="s">
        <v>465</v>
      </c>
      <c r="E9" s="7"/>
      <c r="F9" s="7"/>
      <c r="G9" s="7"/>
      <c r="H9" s="7"/>
      <c r="I9" s="7"/>
      <c r="J9" s="7"/>
      <c r="K9" s="7"/>
      <c r="L9" s="9" t="s">
        <v>78</v>
      </c>
      <c r="M9" s="172" t="s">
        <v>51</v>
      </c>
      <c r="N9" s="7"/>
      <c r="O9" s="172">
        <v>0.1</v>
      </c>
      <c r="P9" s="7"/>
      <c r="Q9" s="172">
        <v>0.1</v>
      </c>
      <c r="R9" s="7"/>
      <c r="S9" s="172">
        <v>0.1</v>
      </c>
      <c r="T9" s="7"/>
      <c r="U9" s="172">
        <v>0.1</v>
      </c>
      <c r="V9" s="7"/>
      <c r="W9" s="172" t="s">
        <v>51</v>
      </c>
      <c r="X9" s="7"/>
      <c r="Y9" s="172" t="s">
        <v>51</v>
      </c>
      <c r="Z9" s="7"/>
      <c r="AA9" s="172" t="s">
        <v>51</v>
      </c>
      <c r="AB9" s="7"/>
      <c r="AC9" s="172">
        <v>0.1</v>
      </c>
      <c r="AD9" s="7"/>
    </row>
    <row r="10" spans="1:30" ht="16.5" customHeight="1" x14ac:dyDescent="0.25">
      <c r="A10" s="7"/>
      <c r="B10" s="7"/>
      <c r="C10" s="7"/>
      <c r="D10" s="7" t="s">
        <v>181</v>
      </c>
      <c r="E10" s="7"/>
      <c r="F10" s="7"/>
      <c r="G10" s="7"/>
      <c r="H10" s="7"/>
      <c r="I10" s="7"/>
      <c r="J10" s="7"/>
      <c r="K10" s="7"/>
      <c r="L10" s="9" t="s">
        <v>130</v>
      </c>
      <c r="M10" s="169">
        <v>1731</v>
      </c>
      <c r="N10" s="7"/>
      <c r="O10" s="169">
        <v>7382</v>
      </c>
      <c r="P10" s="7"/>
      <c r="Q10" s="169">
        <v>5458</v>
      </c>
      <c r="R10" s="7"/>
      <c r="S10" s="169">
        <v>2790</v>
      </c>
      <c r="T10" s="7"/>
      <c r="U10" s="169">
        <v>2306</v>
      </c>
      <c r="V10" s="7"/>
      <c r="W10" s="169">
        <v>1778</v>
      </c>
      <c r="X10" s="7"/>
      <c r="Y10" s="169">
        <v>2182</v>
      </c>
      <c r="Z10" s="7"/>
      <c r="AA10" s="169">
        <v>1687</v>
      </c>
      <c r="AB10" s="7"/>
      <c r="AC10" s="173">
        <v>25314</v>
      </c>
      <c r="AD10" s="7"/>
    </row>
    <row r="11" spans="1:30" ht="16.5" customHeight="1" x14ac:dyDescent="0.25">
      <c r="A11" s="7"/>
      <c r="B11" s="7"/>
      <c r="C11" s="7"/>
      <c r="D11" s="7" t="s">
        <v>182</v>
      </c>
      <c r="E11" s="7"/>
      <c r="F11" s="7"/>
      <c r="G11" s="7"/>
      <c r="H11" s="7"/>
      <c r="I11" s="7"/>
      <c r="J11" s="7"/>
      <c r="K11" s="7"/>
      <c r="L11" s="9" t="s">
        <v>130</v>
      </c>
      <c r="M11" s="174">
        <v>1.05</v>
      </c>
      <c r="N11" s="7"/>
      <c r="O11" s="174">
        <v>1.08</v>
      </c>
      <c r="P11" s="7"/>
      <c r="Q11" s="174">
        <v>1.07</v>
      </c>
      <c r="R11" s="7"/>
      <c r="S11" s="174">
        <v>1.06</v>
      </c>
      <c r="T11" s="7"/>
      <c r="U11" s="174">
        <v>1.08</v>
      </c>
      <c r="V11" s="7"/>
      <c r="W11" s="174">
        <v>1.1100000000000001</v>
      </c>
      <c r="X11" s="7"/>
      <c r="Y11" s="174">
        <v>1.08</v>
      </c>
      <c r="Z11" s="7"/>
      <c r="AA11" s="174">
        <v>1.0900000000000001</v>
      </c>
      <c r="AB11" s="7"/>
      <c r="AC11" s="174">
        <v>1.07</v>
      </c>
      <c r="AD11" s="7"/>
    </row>
    <row r="12" spans="1:30" ht="16.5" customHeight="1" x14ac:dyDescent="0.25">
      <c r="A12" s="7"/>
      <c r="B12" s="7"/>
      <c r="C12" s="7" t="s">
        <v>466</v>
      </c>
      <c r="D12" s="7"/>
      <c r="E12" s="7"/>
      <c r="F12" s="7"/>
      <c r="G12" s="7"/>
      <c r="H12" s="7"/>
      <c r="I12" s="7"/>
      <c r="J12" s="7"/>
      <c r="K12" s="7"/>
      <c r="L12" s="9"/>
      <c r="M12" s="10"/>
      <c r="N12" s="7"/>
      <c r="O12" s="10"/>
      <c r="P12" s="7"/>
      <c r="Q12" s="10"/>
      <c r="R12" s="7"/>
      <c r="S12" s="10"/>
      <c r="T12" s="7"/>
      <c r="U12" s="10"/>
      <c r="V12" s="7"/>
      <c r="W12" s="10"/>
      <c r="X12" s="7"/>
      <c r="Y12" s="10"/>
      <c r="Z12" s="7"/>
      <c r="AA12" s="10"/>
      <c r="AB12" s="7"/>
      <c r="AC12" s="10"/>
      <c r="AD12" s="7"/>
    </row>
    <row r="13" spans="1:30" ht="16.5" customHeight="1" x14ac:dyDescent="0.25">
      <c r="A13" s="7"/>
      <c r="B13" s="7"/>
      <c r="C13" s="7"/>
      <c r="D13" s="7" t="s">
        <v>463</v>
      </c>
      <c r="E13" s="7"/>
      <c r="F13" s="7"/>
      <c r="G13" s="7"/>
      <c r="H13" s="7"/>
      <c r="I13" s="7"/>
      <c r="J13" s="7"/>
      <c r="K13" s="7"/>
      <c r="L13" s="9" t="s">
        <v>78</v>
      </c>
      <c r="M13" s="171">
        <v>91.8</v>
      </c>
      <c r="N13" s="176">
        <v>2.5</v>
      </c>
      <c r="O13" s="171">
        <v>92.5</v>
      </c>
      <c r="P13" s="176">
        <v>0.9</v>
      </c>
      <c r="Q13" s="171">
        <v>93.1</v>
      </c>
      <c r="R13" s="176">
        <v>1.1000000000000001</v>
      </c>
      <c r="S13" s="171">
        <v>88.7</v>
      </c>
      <c r="T13" s="176">
        <v>2</v>
      </c>
      <c r="U13" s="171">
        <v>91.3</v>
      </c>
      <c r="V13" s="176">
        <v>1.5</v>
      </c>
      <c r="W13" s="171">
        <v>92</v>
      </c>
      <c r="X13" s="176">
        <v>1.9</v>
      </c>
      <c r="Y13" s="171">
        <v>89.4</v>
      </c>
      <c r="Z13" s="176">
        <v>2.1</v>
      </c>
      <c r="AA13" s="171">
        <v>90.6</v>
      </c>
      <c r="AB13" s="176">
        <v>2</v>
      </c>
      <c r="AC13" s="171">
        <v>91.9</v>
      </c>
      <c r="AD13" s="176">
        <v>0.9</v>
      </c>
    </row>
    <row r="14" spans="1:30" ht="29.4" customHeight="1" x14ac:dyDescent="0.25">
      <c r="A14" s="7"/>
      <c r="B14" s="7"/>
      <c r="C14" s="7"/>
      <c r="D14" s="212" t="s">
        <v>464</v>
      </c>
      <c r="E14" s="212"/>
      <c r="F14" s="212"/>
      <c r="G14" s="212"/>
      <c r="H14" s="212"/>
      <c r="I14" s="212"/>
      <c r="J14" s="212"/>
      <c r="K14" s="212"/>
      <c r="L14" s="9" t="s">
        <v>78</v>
      </c>
      <c r="M14" s="172">
        <v>8.1</v>
      </c>
      <c r="N14" s="176">
        <v>2.5</v>
      </c>
      <c r="O14" s="172">
        <v>7.3</v>
      </c>
      <c r="P14" s="176">
        <v>0.9</v>
      </c>
      <c r="Q14" s="172">
        <v>6.7</v>
      </c>
      <c r="R14" s="176">
        <v>1.1000000000000001</v>
      </c>
      <c r="S14" s="171">
        <v>11.2</v>
      </c>
      <c r="T14" s="176">
        <v>2</v>
      </c>
      <c r="U14" s="172">
        <v>8.5</v>
      </c>
      <c r="V14" s="176">
        <v>1.5</v>
      </c>
      <c r="W14" s="172">
        <v>8</v>
      </c>
      <c r="X14" s="176">
        <v>1.9</v>
      </c>
      <c r="Y14" s="171">
        <v>10.5</v>
      </c>
      <c r="Z14" s="176">
        <v>2.1</v>
      </c>
      <c r="AA14" s="172">
        <v>9.1</v>
      </c>
      <c r="AB14" s="176">
        <v>2</v>
      </c>
      <c r="AC14" s="172">
        <v>8</v>
      </c>
      <c r="AD14" s="176">
        <v>0.9</v>
      </c>
    </row>
    <row r="15" spans="1:30" ht="16.5" customHeight="1" x14ac:dyDescent="0.25">
      <c r="A15" s="7"/>
      <c r="B15" s="7"/>
      <c r="C15" s="7"/>
      <c r="D15" s="7" t="s">
        <v>180</v>
      </c>
      <c r="E15" s="7"/>
      <c r="F15" s="7"/>
      <c r="G15" s="7"/>
      <c r="H15" s="7"/>
      <c r="I15" s="7"/>
      <c r="J15" s="7"/>
      <c r="K15" s="7"/>
      <c r="L15" s="9" t="s">
        <v>78</v>
      </c>
      <c r="M15" s="172" t="s">
        <v>51</v>
      </c>
      <c r="N15" s="7"/>
      <c r="O15" s="170">
        <v>0.1</v>
      </c>
      <c r="P15" s="176">
        <v>0.1</v>
      </c>
      <c r="Q15" s="170">
        <v>0.1</v>
      </c>
      <c r="R15" s="176">
        <v>0.1</v>
      </c>
      <c r="S15" s="172" t="s">
        <v>51</v>
      </c>
      <c r="T15" s="176">
        <v>0.1</v>
      </c>
      <c r="U15" s="170">
        <v>0.1</v>
      </c>
      <c r="V15" s="176">
        <v>0.1</v>
      </c>
      <c r="W15" s="172" t="s">
        <v>51</v>
      </c>
      <c r="X15" s="7"/>
      <c r="Y15" s="172" t="s">
        <v>51</v>
      </c>
      <c r="Z15" s="7"/>
      <c r="AA15" s="168">
        <v>0.3</v>
      </c>
      <c r="AB15" s="176">
        <v>0.4</v>
      </c>
      <c r="AC15" s="172">
        <v>0.1</v>
      </c>
      <c r="AD15" s="176" t="s">
        <v>51</v>
      </c>
    </row>
    <row r="16" spans="1:30" ht="16.5" customHeight="1" x14ac:dyDescent="0.25">
      <c r="A16" s="7"/>
      <c r="B16" s="7"/>
      <c r="C16" s="7"/>
      <c r="D16" s="7" t="s">
        <v>465</v>
      </c>
      <c r="E16" s="7"/>
      <c r="F16" s="7"/>
      <c r="G16" s="7"/>
      <c r="H16" s="7"/>
      <c r="I16" s="7"/>
      <c r="J16" s="7"/>
      <c r="K16" s="7"/>
      <c r="L16" s="9" t="s">
        <v>78</v>
      </c>
      <c r="M16" s="172" t="s">
        <v>51</v>
      </c>
      <c r="N16" s="7"/>
      <c r="O16" s="172">
        <v>0.1</v>
      </c>
      <c r="P16" s="7"/>
      <c r="Q16" s="172">
        <v>0.1</v>
      </c>
      <c r="R16" s="7"/>
      <c r="S16" s="172" t="s">
        <v>51</v>
      </c>
      <c r="T16" s="7"/>
      <c r="U16" s="172">
        <v>0.1</v>
      </c>
      <c r="V16" s="7"/>
      <c r="W16" s="172">
        <v>0.1</v>
      </c>
      <c r="X16" s="7"/>
      <c r="Y16" s="172">
        <v>0.1</v>
      </c>
      <c r="Z16" s="7"/>
      <c r="AA16" s="172" t="s">
        <v>51</v>
      </c>
      <c r="AB16" s="7"/>
      <c r="AC16" s="172">
        <v>0.1</v>
      </c>
      <c r="AD16" s="7"/>
    </row>
    <row r="17" spans="1:30" ht="16.5" customHeight="1" x14ac:dyDescent="0.25">
      <c r="A17" s="7"/>
      <c r="B17" s="7"/>
      <c r="C17" s="7"/>
      <c r="D17" s="7" t="s">
        <v>181</v>
      </c>
      <c r="E17" s="7"/>
      <c r="F17" s="7"/>
      <c r="G17" s="7"/>
      <c r="H17" s="7"/>
      <c r="I17" s="7"/>
      <c r="J17" s="7"/>
      <c r="K17" s="7"/>
      <c r="L17" s="9" t="s">
        <v>130</v>
      </c>
      <c r="M17" s="169">
        <v>1731</v>
      </c>
      <c r="N17" s="7"/>
      <c r="O17" s="169">
        <v>7382</v>
      </c>
      <c r="P17" s="7"/>
      <c r="Q17" s="169">
        <v>5458</v>
      </c>
      <c r="R17" s="7"/>
      <c r="S17" s="169">
        <v>2790</v>
      </c>
      <c r="T17" s="7"/>
      <c r="U17" s="169">
        <v>2306</v>
      </c>
      <c r="V17" s="7"/>
      <c r="W17" s="169">
        <v>1778</v>
      </c>
      <c r="X17" s="7"/>
      <c r="Y17" s="169">
        <v>2182</v>
      </c>
      <c r="Z17" s="7"/>
      <c r="AA17" s="169">
        <v>1687</v>
      </c>
      <c r="AB17" s="7"/>
      <c r="AC17" s="173">
        <v>25314</v>
      </c>
      <c r="AD17" s="7"/>
    </row>
    <row r="18" spans="1:30" ht="16.5" customHeight="1" x14ac:dyDescent="0.25">
      <c r="A18" s="7"/>
      <c r="B18" s="7"/>
      <c r="C18" s="7"/>
      <c r="D18" s="7" t="s">
        <v>182</v>
      </c>
      <c r="E18" s="7"/>
      <c r="F18" s="7"/>
      <c r="G18" s="7"/>
      <c r="H18" s="7"/>
      <c r="I18" s="7"/>
      <c r="J18" s="7"/>
      <c r="K18" s="7"/>
      <c r="L18" s="9" t="s">
        <v>130</v>
      </c>
      <c r="M18" s="174">
        <v>1.0900000000000001</v>
      </c>
      <c r="N18" s="7"/>
      <c r="O18" s="174">
        <v>1.08</v>
      </c>
      <c r="P18" s="7"/>
      <c r="Q18" s="174">
        <v>1.08</v>
      </c>
      <c r="R18" s="7"/>
      <c r="S18" s="174">
        <v>1.1299999999999999</v>
      </c>
      <c r="T18" s="7"/>
      <c r="U18" s="174">
        <v>1.1000000000000001</v>
      </c>
      <c r="V18" s="7"/>
      <c r="W18" s="174">
        <v>1.0900000000000001</v>
      </c>
      <c r="X18" s="7"/>
      <c r="Y18" s="174">
        <v>1.1200000000000001</v>
      </c>
      <c r="Z18" s="7"/>
      <c r="AA18" s="174">
        <v>1.1100000000000001</v>
      </c>
      <c r="AB18" s="7"/>
      <c r="AC18" s="174">
        <v>1.0900000000000001</v>
      </c>
      <c r="AD18" s="7"/>
    </row>
    <row r="19" spans="1:30" ht="16.5" customHeight="1" x14ac:dyDescent="0.25">
      <c r="A19" s="7"/>
      <c r="B19" s="7"/>
      <c r="C19" s="7" t="s">
        <v>467</v>
      </c>
      <c r="D19" s="7"/>
      <c r="E19" s="7"/>
      <c r="F19" s="7"/>
      <c r="G19" s="7"/>
      <c r="H19" s="7"/>
      <c r="I19" s="7"/>
      <c r="J19" s="7"/>
      <c r="K19" s="7"/>
      <c r="L19" s="9"/>
      <c r="M19" s="10"/>
      <c r="N19" s="7"/>
      <c r="O19" s="10"/>
      <c r="P19" s="7"/>
      <c r="Q19" s="10"/>
      <c r="R19" s="7"/>
      <c r="S19" s="10"/>
      <c r="T19" s="7"/>
      <c r="U19" s="10"/>
      <c r="V19" s="7"/>
      <c r="W19" s="10"/>
      <c r="X19" s="7"/>
      <c r="Y19" s="10"/>
      <c r="Z19" s="7"/>
      <c r="AA19" s="10"/>
      <c r="AB19" s="7"/>
      <c r="AC19" s="10"/>
      <c r="AD19" s="7"/>
    </row>
    <row r="20" spans="1:30" ht="16.5" customHeight="1" x14ac:dyDescent="0.25">
      <c r="A20" s="7"/>
      <c r="B20" s="7"/>
      <c r="C20" s="7"/>
      <c r="D20" s="7" t="s">
        <v>463</v>
      </c>
      <c r="E20" s="7"/>
      <c r="F20" s="7"/>
      <c r="G20" s="7"/>
      <c r="H20" s="7"/>
      <c r="I20" s="7"/>
      <c r="J20" s="7"/>
      <c r="K20" s="7"/>
      <c r="L20" s="9" t="s">
        <v>78</v>
      </c>
      <c r="M20" s="171">
        <v>35.700000000000003</v>
      </c>
      <c r="N20" s="176">
        <v>3.3</v>
      </c>
      <c r="O20" s="171">
        <v>43.4</v>
      </c>
      <c r="P20" s="176">
        <v>1.7</v>
      </c>
      <c r="Q20" s="171">
        <v>37.1</v>
      </c>
      <c r="R20" s="176">
        <v>2</v>
      </c>
      <c r="S20" s="171">
        <v>35.9</v>
      </c>
      <c r="T20" s="176">
        <v>2.9</v>
      </c>
      <c r="U20" s="171">
        <v>48.4</v>
      </c>
      <c r="V20" s="176">
        <v>3.3</v>
      </c>
      <c r="W20" s="171">
        <v>36.5</v>
      </c>
      <c r="X20" s="176">
        <v>3.8</v>
      </c>
      <c r="Y20" s="171">
        <v>29.1</v>
      </c>
      <c r="Z20" s="176">
        <v>2.9</v>
      </c>
      <c r="AA20" s="171">
        <v>34</v>
      </c>
      <c r="AB20" s="176">
        <v>3.9</v>
      </c>
      <c r="AC20" s="171">
        <v>38.799999999999997</v>
      </c>
      <c r="AD20" s="176">
        <v>1.3</v>
      </c>
    </row>
    <row r="21" spans="1:30" ht="29.4" customHeight="1" x14ac:dyDescent="0.25">
      <c r="A21" s="7"/>
      <c r="B21" s="7"/>
      <c r="C21" s="7"/>
      <c r="D21" s="212" t="s">
        <v>464</v>
      </c>
      <c r="E21" s="212"/>
      <c r="F21" s="212"/>
      <c r="G21" s="212"/>
      <c r="H21" s="212"/>
      <c r="I21" s="212"/>
      <c r="J21" s="212"/>
      <c r="K21" s="212"/>
      <c r="L21" s="9" t="s">
        <v>78</v>
      </c>
      <c r="M21" s="171">
        <v>63.8</v>
      </c>
      <c r="N21" s="176">
        <v>3.4</v>
      </c>
      <c r="O21" s="171">
        <v>56</v>
      </c>
      <c r="P21" s="176">
        <v>1.7</v>
      </c>
      <c r="Q21" s="171">
        <v>62.4</v>
      </c>
      <c r="R21" s="176">
        <v>2</v>
      </c>
      <c r="S21" s="171">
        <v>63.7</v>
      </c>
      <c r="T21" s="176">
        <v>2.9</v>
      </c>
      <c r="U21" s="171">
        <v>51.2</v>
      </c>
      <c r="V21" s="176">
        <v>3.3</v>
      </c>
      <c r="W21" s="171">
        <v>63.1</v>
      </c>
      <c r="X21" s="176">
        <v>3.8</v>
      </c>
      <c r="Y21" s="171">
        <v>70.599999999999994</v>
      </c>
      <c r="Z21" s="176">
        <v>2.9</v>
      </c>
      <c r="AA21" s="171">
        <v>65.8</v>
      </c>
      <c r="AB21" s="176">
        <v>3.9</v>
      </c>
      <c r="AC21" s="171">
        <v>60.7</v>
      </c>
      <c r="AD21" s="176">
        <v>1.3</v>
      </c>
    </row>
    <row r="22" spans="1:30" ht="16.5" customHeight="1" x14ac:dyDescent="0.25">
      <c r="A22" s="7"/>
      <c r="B22" s="7"/>
      <c r="C22" s="7"/>
      <c r="D22" s="7" t="s">
        <v>180</v>
      </c>
      <c r="E22" s="7"/>
      <c r="F22" s="7"/>
      <c r="G22" s="7"/>
      <c r="H22" s="7"/>
      <c r="I22" s="7"/>
      <c r="J22" s="7"/>
      <c r="K22" s="7"/>
      <c r="L22" s="9" t="s">
        <v>78</v>
      </c>
      <c r="M22" s="170">
        <v>0.4</v>
      </c>
      <c r="N22" s="176">
        <v>0.3</v>
      </c>
      <c r="O22" s="170">
        <v>0.4</v>
      </c>
      <c r="P22" s="176">
        <v>0.2</v>
      </c>
      <c r="Q22" s="170">
        <v>0.2</v>
      </c>
      <c r="R22" s="176">
        <v>0.1</v>
      </c>
      <c r="S22" s="170">
        <v>0.3</v>
      </c>
      <c r="T22" s="176">
        <v>0.3</v>
      </c>
      <c r="U22" s="168">
        <v>0.1</v>
      </c>
      <c r="V22" s="176">
        <v>0.1</v>
      </c>
      <c r="W22" s="170">
        <v>0.3</v>
      </c>
      <c r="X22" s="176">
        <v>0.2</v>
      </c>
      <c r="Y22" s="168">
        <v>0.2</v>
      </c>
      <c r="Z22" s="176">
        <v>0.2</v>
      </c>
      <c r="AA22" s="168">
        <v>0.1</v>
      </c>
      <c r="AB22" s="176">
        <v>0.1</v>
      </c>
      <c r="AC22" s="172">
        <v>0.3</v>
      </c>
      <c r="AD22" s="176">
        <v>0.1</v>
      </c>
    </row>
    <row r="23" spans="1:30" ht="16.5" customHeight="1" x14ac:dyDescent="0.25">
      <c r="A23" s="7"/>
      <c r="B23" s="7"/>
      <c r="C23" s="7"/>
      <c r="D23" s="7" t="s">
        <v>465</v>
      </c>
      <c r="E23" s="7"/>
      <c r="F23" s="7"/>
      <c r="G23" s="7"/>
      <c r="H23" s="7"/>
      <c r="I23" s="7"/>
      <c r="J23" s="7"/>
      <c r="K23" s="7"/>
      <c r="L23" s="9" t="s">
        <v>78</v>
      </c>
      <c r="M23" s="172">
        <v>0.2</v>
      </c>
      <c r="N23" s="7"/>
      <c r="O23" s="172">
        <v>0.2</v>
      </c>
      <c r="P23" s="7"/>
      <c r="Q23" s="172">
        <v>0.2</v>
      </c>
      <c r="R23" s="7"/>
      <c r="S23" s="172">
        <v>0.1</v>
      </c>
      <c r="T23" s="7"/>
      <c r="U23" s="172">
        <v>0.2</v>
      </c>
      <c r="V23" s="7"/>
      <c r="W23" s="172">
        <v>0.1</v>
      </c>
      <c r="X23" s="7"/>
      <c r="Y23" s="172" t="s">
        <v>51</v>
      </c>
      <c r="Z23" s="7"/>
      <c r="AA23" s="172">
        <v>0.1</v>
      </c>
      <c r="AB23" s="7"/>
      <c r="AC23" s="172">
        <v>0.2</v>
      </c>
      <c r="AD23" s="7"/>
    </row>
    <row r="24" spans="1:30" ht="16.5" customHeight="1" x14ac:dyDescent="0.25">
      <c r="A24" s="7"/>
      <c r="B24" s="7"/>
      <c r="C24" s="7"/>
      <c r="D24" s="7" t="s">
        <v>181</v>
      </c>
      <c r="E24" s="7"/>
      <c r="F24" s="7"/>
      <c r="G24" s="7"/>
      <c r="H24" s="7"/>
      <c r="I24" s="7"/>
      <c r="J24" s="7"/>
      <c r="K24" s="7"/>
      <c r="L24" s="9" t="s">
        <v>130</v>
      </c>
      <c r="M24" s="169">
        <v>1731</v>
      </c>
      <c r="N24" s="7"/>
      <c r="O24" s="169">
        <v>7382</v>
      </c>
      <c r="P24" s="7"/>
      <c r="Q24" s="169">
        <v>5458</v>
      </c>
      <c r="R24" s="7"/>
      <c r="S24" s="169">
        <v>2790</v>
      </c>
      <c r="T24" s="7"/>
      <c r="U24" s="169">
        <v>2306</v>
      </c>
      <c r="V24" s="7"/>
      <c r="W24" s="169">
        <v>1778</v>
      </c>
      <c r="X24" s="7"/>
      <c r="Y24" s="169">
        <v>2182</v>
      </c>
      <c r="Z24" s="7"/>
      <c r="AA24" s="169">
        <v>1687</v>
      </c>
      <c r="AB24" s="7"/>
      <c r="AC24" s="173">
        <v>25314</v>
      </c>
      <c r="AD24" s="7"/>
    </row>
    <row r="25" spans="1:30" ht="16.5" customHeight="1" x14ac:dyDescent="0.25">
      <c r="A25" s="7"/>
      <c r="B25" s="7"/>
      <c r="C25" s="7"/>
      <c r="D25" s="7" t="s">
        <v>182</v>
      </c>
      <c r="E25" s="7"/>
      <c r="F25" s="7"/>
      <c r="G25" s="7"/>
      <c r="H25" s="7"/>
      <c r="I25" s="7"/>
      <c r="J25" s="7"/>
      <c r="K25" s="7"/>
      <c r="L25" s="9" t="s">
        <v>130</v>
      </c>
      <c r="M25" s="174">
        <v>1.92</v>
      </c>
      <c r="N25" s="7"/>
      <c r="O25" s="174">
        <v>1.75</v>
      </c>
      <c r="P25" s="7"/>
      <c r="Q25" s="174">
        <v>1.85</v>
      </c>
      <c r="R25" s="7"/>
      <c r="S25" s="174">
        <v>1.88</v>
      </c>
      <c r="T25" s="7"/>
      <c r="U25" s="174">
        <v>1.69</v>
      </c>
      <c r="V25" s="7"/>
      <c r="W25" s="174">
        <v>1.86</v>
      </c>
      <c r="X25" s="7"/>
      <c r="Y25" s="174">
        <v>2.0299999999999998</v>
      </c>
      <c r="Z25" s="7"/>
      <c r="AA25" s="174">
        <v>1.96</v>
      </c>
      <c r="AB25" s="7"/>
      <c r="AC25" s="174">
        <v>1.84</v>
      </c>
      <c r="AD25" s="7"/>
    </row>
    <row r="26" spans="1:30" ht="16.5" customHeight="1" x14ac:dyDescent="0.25">
      <c r="A26" s="7"/>
      <c r="B26" s="7" t="s">
        <v>79</v>
      </c>
      <c r="C26" s="7"/>
      <c r="D26" s="7"/>
      <c r="E26" s="7"/>
      <c r="F26" s="7"/>
      <c r="G26" s="7"/>
      <c r="H26" s="7"/>
      <c r="I26" s="7"/>
      <c r="J26" s="7"/>
      <c r="K26" s="7"/>
      <c r="L26" s="9"/>
      <c r="M26" s="10"/>
      <c r="N26" s="7"/>
      <c r="O26" s="10"/>
      <c r="P26" s="7"/>
      <c r="Q26" s="10"/>
      <c r="R26" s="7"/>
      <c r="S26" s="10"/>
      <c r="T26" s="7"/>
      <c r="U26" s="10"/>
      <c r="V26" s="7"/>
      <c r="W26" s="10"/>
      <c r="X26" s="7"/>
      <c r="Y26" s="10"/>
      <c r="Z26" s="7"/>
      <c r="AA26" s="10"/>
      <c r="AB26" s="7"/>
      <c r="AC26" s="10"/>
      <c r="AD26" s="7"/>
    </row>
    <row r="27" spans="1:30" ht="16.5" customHeight="1" x14ac:dyDescent="0.25">
      <c r="A27" s="7"/>
      <c r="B27" s="7"/>
      <c r="C27" s="7" t="s">
        <v>462</v>
      </c>
      <c r="D27" s="7"/>
      <c r="E27" s="7"/>
      <c r="F27" s="7"/>
      <c r="G27" s="7"/>
      <c r="H27" s="7"/>
      <c r="I27" s="7"/>
      <c r="J27" s="7"/>
      <c r="K27" s="7"/>
      <c r="L27" s="9"/>
      <c r="M27" s="10"/>
      <c r="N27" s="7"/>
      <c r="O27" s="10"/>
      <c r="P27" s="7"/>
      <c r="Q27" s="10"/>
      <c r="R27" s="7"/>
      <c r="S27" s="10"/>
      <c r="T27" s="7"/>
      <c r="U27" s="10"/>
      <c r="V27" s="7"/>
      <c r="W27" s="10"/>
      <c r="X27" s="7"/>
      <c r="Y27" s="10"/>
      <c r="Z27" s="7"/>
      <c r="AA27" s="10"/>
      <c r="AB27" s="7"/>
      <c r="AC27" s="10"/>
      <c r="AD27" s="7"/>
    </row>
    <row r="28" spans="1:30" ht="16.5" customHeight="1" x14ac:dyDescent="0.25">
      <c r="A28" s="7"/>
      <c r="B28" s="7"/>
      <c r="C28" s="7"/>
      <c r="D28" s="7" t="s">
        <v>463</v>
      </c>
      <c r="E28" s="7"/>
      <c r="F28" s="7"/>
      <c r="G28" s="7"/>
      <c r="H28" s="7"/>
      <c r="I28" s="7"/>
      <c r="J28" s="7"/>
      <c r="K28" s="7"/>
      <c r="L28" s="9" t="s">
        <v>78</v>
      </c>
      <c r="M28" s="171">
        <v>95.2</v>
      </c>
      <c r="N28" s="176">
        <v>2.1</v>
      </c>
      <c r="O28" s="171">
        <v>94.8</v>
      </c>
      <c r="P28" s="176">
        <v>0.8</v>
      </c>
      <c r="Q28" s="171">
        <v>95.1</v>
      </c>
      <c r="R28" s="176">
        <v>0.9</v>
      </c>
      <c r="S28" s="171">
        <v>96.1</v>
      </c>
      <c r="T28" s="176">
        <v>1.1000000000000001</v>
      </c>
      <c r="U28" s="171">
        <v>94.8</v>
      </c>
      <c r="V28" s="176">
        <v>1.3</v>
      </c>
      <c r="W28" s="171">
        <v>93.8</v>
      </c>
      <c r="X28" s="176">
        <v>1.6</v>
      </c>
      <c r="Y28" s="171">
        <v>96.2</v>
      </c>
      <c r="Z28" s="176">
        <v>1.3</v>
      </c>
      <c r="AA28" s="171">
        <v>91.2</v>
      </c>
      <c r="AB28" s="176">
        <v>2</v>
      </c>
      <c r="AC28" s="171">
        <v>95.1</v>
      </c>
      <c r="AD28" s="176">
        <v>0.7</v>
      </c>
    </row>
    <row r="29" spans="1:30" ht="29.4" customHeight="1" x14ac:dyDescent="0.25">
      <c r="A29" s="7"/>
      <c r="B29" s="7"/>
      <c r="C29" s="7"/>
      <c r="D29" s="212" t="s">
        <v>464</v>
      </c>
      <c r="E29" s="212"/>
      <c r="F29" s="212"/>
      <c r="G29" s="212"/>
      <c r="H29" s="212"/>
      <c r="I29" s="212"/>
      <c r="J29" s="212"/>
      <c r="K29" s="212"/>
      <c r="L29" s="9" t="s">
        <v>78</v>
      </c>
      <c r="M29" s="172">
        <v>4.4000000000000004</v>
      </c>
      <c r="N29" s="176">
        <v>2.1</v>
      </c>
      <c r="O29" s="172">
        <v>4.8</v>
      </c>
      <c r="P29" s="176">
        <v>0.7</v>
      </c>
      <c r="Q29" s="172">
        <v>4.7</v>
      </c>
      <c r="R29" s="176">
        <v>0.9</v>
      </c>
      <c r="S29" s="172">
        <v>3.7</v>
      </c>
      <c r="T29" s="176">
        <v>1.1000000000000001</v>
      </c>
      <c r="U29" s="172">
        <v>4.9000000000000004</v>
      </c>
      <c r="V29" s="176">
        <v>1.3</v>
      </c>
      <c r="W29" s="172">
        <v>5.8</v>
      </c>
      <c r="X29" s="176">
        <v>1.6</v>
      </c>
      <c r="Y29" s="172">
        <v>3.8</v>
      </c>
      <c r="Z29" s="176">
        <v>1.3</v>
      </c>
      <c r="AA29" s="172">
        <v>8.5</v>
      </c>
      <c r="AB29" s="176">
        <v>2</v>
      </c>
      <c r="AC29" s="172">
        <v>4.5999999999999996</v>
      </c>
      <c r="AD29" s="176">
        <v>0.7</v>
      </c>
    </row>
    <row r="30" spans="1:30" ht="16.5" customHeight="1" x14ac:dyDescent="0.25">
      <c r="A30" s="7"/>
      <c r="B30" s="7"/>
      <c r="C30" s="7"/>
      <c r="D30" s="7" t="s">
        <v>180</v>
      </c>
      <c r="E30" s="7"/>
      <c r="F30" s="7"/>
      <c r="G30" s="7"/>
      <c r="H30" s="7"/>
      <c r="I30" s="7"/>
      <c r="J30" s="7"/>
      <c r="K30" s="7"/>
      <c r="L30" s="9" t="s">
        <v>78</v>
      </c>
      <c r="M30" s="170">
        <v>0.2</v>
      </c>
      <c r="N30" s="176">
        <v>0.2</v>
      </c>
      <c r="O30" s="168">
        <v>0.4</v>
      </c>
      <c r="P30" s="176">
        <v>0.4</v>
      </c>
      <c r="Q30" s="172">
        <v>0.2</v>
      </c>
      <c r="R30" s="176">
        <v>0.1</v>
      </c>
      <c r="S30" s="168">
        <v>0.2</v>
      </c>
      <c r="T30" s="176">
        <v>0.3</v>
      </c>
      <c r="U30" s="170">
        <v>0.3</v>
      </c>
      <c r="V30" s="176">
        <v>0.3</v>
      </c>
      <c r="W30" s="168">
        <v>0.3</v>
      </c>
      <c r="X30" s="176">
        <v>0.4</v>
      </c>
      <c r="Y30" s="172" t="s">
        <v>51</v>
      </c>
      <c r="Z30" s="7"/>
      <c r="AA30" s="168">
        <v>0.2</v>
      </c>
      <c r="AB30" s="176">
        <v>0.2</v>
      </c>
      <c r="AC30" s="170">
        <v>0.2</v>
      </c>
      <c r="AD30" s="176">
        <v>0.1</v>
      </c>
    </row>
    <row r="31" spans="1:30" ht="16.5" customHeight="1" x14ac:dyDescent="0.25">
      <c r="A31" s="7"/>
      <c r="B31" s="7"/>
      <c r="C31" s="7"/>
      <c r="D31" s="7" t="s">
        <v>465</v>
      </c>
      <c r="E31" s="7"/>
      <c r="F31" s="7"/>
      <c r="G31" s="7"/>
      <c r="H31" s="7"/>
      <c r="I31" s="7"/>
      <c r="J31" s="7"/>
      <c r="K31" s="7"/>
      <c r="L31" s="9" t="s">
        <v>78</v>
      </c>
      <c r="M31" s="172">
        <v>0.1</v>
      </c>
      <c r="N31" s="7"/>
      <c r="O31" s="172" t="s">
        <v>51</v>
      </c>
      <c r="P31" s="7"/>
      <c r="Q31" s="172">
        <v>0.1</v>
      </c>
      <c r="R31" s="7"/>
      <c r="S31" s="172" t="s">
        <v>51</v>
      </c>
      <c r="T31" s="7"/>
      <c r="U31" s="172" t="s">
        <v>51</v>
      </c>
      <c r="V31" s="7"/>
      <c r="W31" s="172">
        <v>0.1</v>
      </c>
      <c r="X31" s="7"/>
      <c r="Y31" s="172" t="s">
        <v>51</v>
      </c>
      <c r="Z31" s="7"/>
      <c r="AA31" s="172" t="s">
        <v>51</v>
      </c>
      <c r="AB31" s="7"/>
      <c r="AC31" s="172">
        <v>0.1</v>
      </c>
      <c r="AD31" s="7"/>
    </row>
    <row r="32" spans="1:30" ht="16.5" customHeight="1" x14ac:dyDescent="0.25">
      <c r="A32" s="7"/>
      <c r="B32" s="7"/>
      <c r="C32" s="7"/>
      <c r="D32" s="7" t="s">
        <v>181</v>
      </c>
      <c r="E32" s="7"/>
      <c r="F32" s="7"/>
      <c r="G32" s="7"/>
      <c r="H32" s="7"/>
      <c r="I32" s="7"/>
      <c r="J32" s="7"/>
      <c r="K32" s="7"/>
      <c r="L32" s="9" t="s">
        <v>130</v>
      </c>
      <c r="M32" s="169">
        <v>1733</v>
      </c>
      <c r="N32" s="7"/>
      <c r="O32" s="169">
        <v>7361</v>
      </c>
      <c r="P32" s="7"/>
      <c r="Q32" s="169">
        <v>5378</v>
      </c>
      <c r="R32" s="7"/>
      <c r="S32" s="169">
        <v>2785</v>
      </c>
      <c r="T32" s="7"/>
      <c r="U32" s="169">
        <v>2297</v>
      </c>
      <c r="V32" s="7"/>
      <c r="W32" s="169">
        <v>1760</v>
      </c>
      <c r="X32" s="7"/>
      <c r="Y32" s="169">
        <v>2182</v>
      </c>
      <c r="Z32" s="7"/>
      <c r="AA32" s="169">
        <v>1811</v>
      </c>
      <c r="AB32" s="7"/>
      <c r="AC32" s="173">
        <v>25307</v>
      </c>
      <c r="AD32" s="7"/>
    </row>
    <row r="33" spans="1:30" ht="16.5" customHeight="1" x14ac:dyDescent="0.25">
      <c r="A33" s="7"/>
      <c r="B33" s="7"/>
      <c r="C33" s="7"/>
      <c r="D33" s="7" t="s">
        <v>182</v>
      </c>
      <c r="E33" s="7"/>
      <c r="F33" s="7"/>
      <c r="G33" s="7"/>
      <c r="H33" s="7"/>
      <c r="I33" s="7"/>
      <c r="J33" s="7"/>
      <c r="K33" s="7"/>
      <c r="L33" s="9" t="s">
        <v>130</v>
      </c>
      <c r="M33" s="174">
        <v>1.06</v>
      </c>
      <c r="N33" s="7"/>
      <c r="O33" s="174">
        <v>1.08</v>
      </c>
      <c r="P33" s="7"/>
      <c r="Q33" s="174">
        <v>1.07</v>
      </c>
      <c r="R33" s="7"/>
      <c r="S33" s="174">
        <v>1.06</v>
      </c>
      <c r="T33" s="7"/>
      <c r="U33" s="174">
        <v>1.08</v>
      </c>
      <c r="V33" s="7"/>
      <c r="W33" s="174">
        <v>1.0900000000000001</v>
      </c>
      <c r="X33" s="7"/>
      <c r="Y33" s="174">
        <v>1.06</v>
      </c>
      <c r="Z33" s="7"/>
      <c r="AA33" s="174">
        <v>1.1299999999999999</v>
      </c>
      <c r="AB33" s="7"/>
      <c r="AC33" s="174">
        <v>1.07</v>
      </c>
      <c r="AD33" s="7"/>
    </row>
    <row r="34" spans="1:30" ht="16.5" customHeight="1" x14ac:dyDescent="0.25">
      <c r="A34" s="7"/>
      <c r="B34" s="7"/>
      <c r="C34" s="7" t="s">
        <v>466</v>
      </c>
      <c r="D34" s="7"/>
      <c r="E34" s="7"/>
      <c r="F34" s="7"/>
      <c r="G34" s="7"/>
      <c r="H34" s="7"/>
      <c r="I34" s="7"/>
      <c r="J34" s="7"/>
      <c r="K34" s="7"/>
      <c r="L34" s="9"/>
      <c r="M34" s="10"/>
      <c r="N34" s="7"/>
      <c r="O34" s="10"/>
      <c r="P34" s="7"/>
      <c r="Q34" s="10"/>
      <c r="R34" s="7"/>
      <c r="S34" s="10"/>
      <c r="T34" s="7"/>
      <c r="U34" s="10"/>
      <c r="V34" s="7"/>
      <c r="W34" s="10"/>
      <c r="X34" s="7"/>
      <c r="Y34" s="10"/>
      <c r="Z34" s="7"/>
      <c r="AA34" s="10"/>
      <c r="AB34" s="7"/>
      <c r="AC34" s="10"/>
      <c r="AD34" s="7"/>
    </row>
    <row r="35" spans="1:30" ht="16.5" customHeight="1" x14ac:dyDescent="0.25">
      <c r="A35" s="7"/>
      <c r="B35" s="7"/>
      <c r="C35" s="7"/>
      <c r="D35" s="7" t="s">
        <v>463</v>
      </c>
      <c r="E35" s="7"/>
      <c r="F35" s="7"/>
      <c r="G35" s="7"/>
      <c r="H35" s="7"/>
      <c r="I35" s="7"/>
      <c r="J35" s="7"/>
      <c r="K35" s="7"/>
      <c r="L35" s="9" t="s">
        <v>78</v>
      </c>
      <c r="M35" s="171">
        <v>92.2</v>
      </c>
      <c r="N35" s="176">
        <v>2.2000000000000002</v>
      </c>
      <c r="O35" s="171">
        <v>92.1</v>
      </c>
      <c r="P35" s="176">
        <v>0.9</v>
      </c>
      <c r="Q35" s="171">
        <v>93.9</v>
      </c>
      <c r="R35" s="176">
        <v>1</v>
      </c>
      <c r="S35" s="171">
        <v>89.8</v>
      </c>
      <c r="T35" s="176">
        <v>1.7</v>
      </c>
      <c r="U35" s="171">
        <v>88.8</v>
      </c>
      <c r="V35" s="176">
        <v>2.1</v>
      </c>
      <c r="W35" s="171">
        <v>90.8</v>
      </c>
      <c r="X35" s="176">
        <v>2.4</v>
      </c>
      <c r="Y35" s="171">
        <v>89</v>
      </c>
      <c r="Z35" s="176">
        <v>1.9</v>
      </c>
      <c r="AA35" s="171">
        <v>87.5</v>
      </c>
      <c r="AB35" s="176">
        <v>2.5</v>
      </c>
      <c r="AC35" s="171">
        <v>91.9</v>
      </c>
      <c r="AD35" s="176">
        <v>0.8</v>
      </c>
    </row>
    <row r="36" spans="1:30" ht="29.4" customHeight="1" x14ac:dyDescent="0.25">
      <c r="A36" s="7"/>
      <c r="B36" s="7"/>
      <c r="C36" s="7"/>
      <c r="D36" s="212" t="s">
        <v>464</v>
      </c>
      <c r="E36" s="212"/>
      <c r="F36" s="212"/>
      <c r="G36" s="212"/>
      <c r="H36" s="212"/>
      <c r="I36" s="212"/>
      <c r="J36" s="212"/>
      <c r="K36" s="212"/>
      <c r="L36" s="9" t="s">
        <v>78</v>
      </c>
      <c r="M36" s="172">
        <v>7.7</v>
      </c>
      <c r="N36" s="176">
        <v>2.2000000000000002</v>
      </c>
      <c r="O36" s="172">
        <v>7.7</v>
      </c>
      <c r="P36" s="176">
        <v>0.9</v>
      </c>
      <c r="Q36" s="172">
        <v>6</v>
      </c>
      <c r="R36" s="176">
        <v>1</v>
      </c>
      <c r="S36" s="171">
        <v>10.1</v>
      </c>
      <c r="T36" s="176">
        <v>1.7</v>
      </c>
      <c r="U36" s="171">
        <v>11.1</v>
      </c>
      <c r="V36" s="176">
        <v>2</v>
      </c>
      <c r="W36" s="172">
        <v>9.1</v>
      </c>
      <c r="X36" s="176">
        <v>2.4</v>
      </c>
      <c r="Y36" s="171">
        <v>11</v>
      </c>
      <c r="Z36" s="176">
        <v>1.9</v>
      </c>
      <c r="AA36" s="171">
        <v>12.4</v>
      </c>
      <c r="AB36" s="176">
        <v>2.5</v>
      </c>
      <c r="AC36" s="172">
        <v>8</v>
      </c>
      <c r="AD36" s="176">
        <v>0.8</v>
      </c>
    </row>
    <row r="37" spans="1:30" ht="16.5" customHeight="1" x14ac:dyDescent="0.25">
      <c r="A37" s="7"/>
      <c r="B37" s="7"/>
      <c r="C37" s="7"/>
      <c r="D37" s="7" t="s">
        <v>180</v>
      </c>
      <c r="E37" s="7"/>
      <c r="F37" s="7"/>
      <c r="G37" s="7"/>
      <c r="H37" s="7"/>
      <c r="I37" s="7"/>
      <c r="J37" s="7"/>
      <c r="K37" s="7"/>
      <c r="L37" s="9" t="s">
        <v>78</v>
      </c>
      <c r="M37" s="168">
        <v>0.1</v>
      </c>
      <c r="N37" s="176">
        <v>0.2</v>
      </c>
      <c r="O37" s="170">
        <v>0.1</v>
      </c>
      <c r="P37" s="176" t="s">
        <v>51</v>
      </c>
      <c r="Q37" s="170">
        <v>0.1</v>
      </c>
      <c r="R37" s="176">
        <v>0.1</v>
      </c>
      <c r="S37" s="172" t="s">
        <v>51</v>
      </c>
      <c r="T37" s="176">
        <v>0.1</v>
      </c>
      <c r="U37" s="168">
        <v>0.1</v>
      </c>
      <c r="V37" s="176">
        <v>0.2</v>
      </c>
      <c r="W37" s="172" t="s">
        <v>51</v>
      </c>
      <c r="X37" s="7"/>
      <c r="Y37" s="172" t="s">
        <v>51</v>
      </c>
      <c r="Z37" s="176">
        <v>0.1</v>
      </c>
      <c r="AA37" s="172" t="s">
        <v>51</v>
      </c>
      <c r="AB37" s="7"/>
      <c r="AC37" s="170">
        <v>0.1</v>
      </c>
      <c r="AD37" s="176">
        <v>0.1</v>
      </c>
    </row>
    <row r="38" spans="1:30" ht="16.5" customHeight="1" x14ac:dyDescent="0.25">
      <c r="A38" s="7"/>
      <c r="B38" s="7"/>
      <c r="C38" s="7"/>
      <c r="D38" s="7" t="s">
        <v>465</v>
      </c>
      <c r="E38" s="7"/>
      <c r="F38" s="7"/>
      <c r="G38" s="7"/>
      <c r="H38" s="7"/>
      <c r="I38" s="7"/>
      <c r="J38" s="7"/>
      <c r="K38" s="7"/>
      <c r="L38" s="9" t="s">
        <v>78</v>
      </c>
      <c r="M38" s="172" t="s">
        <v>51</v>
      </c>
      <c r="N38" s="7"/>
      <c r="O38" s="172">
        <v>0.1</v>
      </c>
      <c r="P38" s="7"/>
      <c r="Q38" s="172" t="s">
        <v>51</v>
      </c>
      <c r="R38" s="7"/>
      <c r="S38" s="172">
        <v>0.1</v>
      </c>
      <c r="T38" s="7"/>
      <c r="U38" s="172" t="s">
        <v>51</v>
      </c>
      <c r="V38" s="7"/>
      <c r="W38" s="172" t="s">
        <v>51</v>
      </c>
      <c r="X38" s="7"/>
      <c r="Y38" s="172" t="s">
        <v>51</v>
      </c>
      <c r="Z38" s="7"/>
      <c r="AA38" s="172">
        <v>0.1</v>
      </c>
      <c r="AB38" s="7"/>
      <c r="AC38" s="172" t="s">
        <v>51</v>
      </c>
      <c r="AD38" s="7"/>
    </row>
    <row r="39" spans="1:30" ht="16.5" customHeight="1" x14ac:dyDescent="0.25">
      <c r="A39" s="7"/>
      <c r="B39" s="7"/>
      <c r="C39" s="7"/>
      <c r="D39" s="7" t="s">
        <v>181</v>
      </c>
      <c r="E39" s="7"/>
      <c r="F39" s="7"/>
      <c r="G39" s="7"/>
      <c r="H39" s="7"/>
      <c r="I39" s="7"/>
      <c r="J39" s="7"/>
      <c r="K39" s="7"/>
      <c r="L39" s="9" t="s">
        <v>130</v>
      </c>
      <c r="M39" s="169">
        <v>1733</v>
      </c>
      <c r="N39" s="7"/>
      <c r="O39" s="169">
        <v>7361</v>
      </c>
      <c r="P39" s="7"/>
      <c r="Q39" s="169">
        <v>5378</v>
      </c>
      <c r="R39" s="7"/>
      <c r="S39" s="169">
        <v>2785</v>
      </c>
      <c r="T39" s="7"/>
      <c r="U39" s="169">
        <v>2297</v>
      </c>
      <c r="V39" s="7"/>
      <c r="W39" s="169">
        <v>1760</v>
      </c>
      <c r="X39" s="7"/>
      <c r="Y39" s="169">
        <v>2182</v>
      </c>
      <c r="Z39" s="7"/>
      <c r="AA39" s="169">
        <v>1811</v>
      </c>
      <c r="AB39" s="7"/>
      <c r="AC39" s="173">
        <v>25307</v>
      </c>
      <c r="AD39" s="7"/>
    </row>
    <row r="40" spans="1:30" ht="16.5" customHeight="1" x14ac:dyDescent="0.25">
      <c r="A40" s="7"/>
      <c r="B40" s="7"/>
      <c r="C40" s="7"/>
      <c r="D40" s="7" t="s">
        <v>182</v>
      </c>
      <c r="E40" s="7"/>
      <c r="F40" s="7"/>
      <c r="G40" s="7"/>
      <c r="H40" s="7"/>
      <c r="I40" s="7"/>
      <c r="J40" s="7"/>
      <c r="K40" s="7"/>
      <c r="L40" s="9" t="s">
        <v>130</v>
      </c>
      <c r="M40" s="174">
        <v>1.0900000000000001</v>
      </c>
      <c r="N40" s="7"/>
      <c r="O40" s="174">
        <v>1.0900000000000001</v>
      </c>
      <c r="P40" s="7"/>
      <c r="Q40" s="174">
        <v>1.07</v>
      </c>
      <c r="R40" s="7"/>
      <c r="S40" s="174">
        <v>1.1200000000000001</v>
      </c>
      <c r="T40" s="7"/>
      <c r="U40" s="174">
        <v>1.1299999999999999</v>
      </c>
      <c r="V40" s="7"/>
      <c r="W40" s="174">
        <v>1.1100000000000001</v>
      </c>
      <c r="X40" s="7"/>
      <c r="Y40" s="174">
        <v>1.1200000000000001</v>
      </c>
      <c r="Z40" s="7"/>
      <c r="AA40" s="174">
        <v>1.1399999999999999</v>
      </c>
      <c r="AB40" s="7"/>
      <c r="AC40" s="174">
        <v>1.0900000000000001</v>
      </c>
      <c r="AD40" s="7"/>
    </row>
    <row r="41" spans="1:30" ht="16.5" customHeight="1" x14ac:dyDescent="0.25">
      <c r="A41" s="7"/>
      <c r="B41" s="7"/>
      <c r="C41" s="7" t="s">
        <v>467</v>
      </c>
      <c r="D41" s="7"/>
      <c r="E41" s="7"/>
      <c r="F41" s="7"/>
      <c r="G41" s="7"/>
      <c r="H41" s="7"/>
      <c r="I41" s="7"/>
      <c r="J41" s="7"/>
      <c r="K41" s="7"/>
      <c r="L41" s="9"/>
      <c r="M41" s="10"/>
      <c r="N41" s="7"/>
      <c r="O41" s="10"/>
      <c r="P41" s="7"/>
      <c r="Q41" s="10"/>
      <c r="R41" s="7"/>
      <c r="S41" s="10"/>
      <c r="T41" s="7"/>
      <c r="U41" s="10"/>
      <c r="V41" s="7"/>
      <c r="W41" s="10"/>
      <c r="X41" s="7"/>
      <c r="Y41" s="10"/>
      <c r="Z41" s="7"/>
      <c r="AA41" s="10"/>
      <c r="AB41" s="7"/>
      <c r="AC41" s="10"/>
      <c r="AD41" s="7"/>
    </row>
    <row r="42" spans="1:30" ht="16.5" customHeight="1" x14ac:dyDescent="0.25">
      <c r="A42" s="7"/>
      <c r="B42" s="7"/>
      <c r="C42" s="7"/>
      <c r="D42" s="7" t="s">
        <v>463</v>
      </c>
      <c r="E42" s="7"/>
      <c r="F42" s="7"/>
      <c r="G42" s="7"/>
      <c r="H42" s="7"/>
      <c r="I42" s="7"/>
      <c r="J42" s="7"/>
      <c r="K42" s="7"/>
      <c r="L42" s="9" t="s">
        <v>78</v>
      </c>
      <c r="M42" s="171">
        <v>39.200000000000003</v>
      </c>
      <c r="N42" s="176">
        <v>3.5</v>
      </c>
      <c r="O42" s="171">
        <v>43</v>
      </c>
      <c r="P42" s="176">
        <v>1.7</v>
      </c>
      <c r="Q42" s="171">
        <v>37.299999999999997</v>
      </c>
      <c r="R42" s="176">
        <v>2</v>
      </c>
      <c r="S42" s="171">
        <v>36</v>
      </c>
      <c r="T42" s="176">
        <v>2.7</v>
      </c>
      <c r="U42" s="171">
        <v>44.7</v>
      </c>
      <c r="V42" s="176">
        <v>3.3</v>
      </c>
      <c r="W42" s="171">
        <v>39.700000000000003</v>
      </c>
      <c r="X42" s="176">
        <v>3.8</v>
      </c>
      <c r="Y42" s="171">
        <v>33.299999999999997</v>
      </c>
      <c r="Z42" s="176">
        <v>2.8</v>
      </c>
      <c r="AA42" s="171">
        <v>35.200000000000003</v>
      </c>
      <c r="AB42" s="176">
        <v>3.9</v>
      </c>
      <c r="AC42" s="171">
        <v>39.700000000000003</v>
      </c>
      <c r="AD42" s="176">
        <v>1.3</v>
      </c>
    </row>
    <row r="43" spans="1:30" ht="29.4" customHeight="1" x14ac:dyDescent="0.25">
      <c r="A43" s="7"/>
      <c r="B43" s="7"/>
      <c r="C43" s="7"/>
      <c r="D43" s="212" t="s">
        <v>464</v>
      </c>
      <c r="E43" s="212"/>
      <c r="F43" s="212"/>
      <c r="G43" s="212"/>
      <c r="H43" s="212"/>
      <c r="I43" s="212"/>
      <c r="J43" s="212"/>
      <c r="K43" s="212"/>
      <c r="L43" s="9" t="s">
        <v>78</v>
      </c>
      <c r="M43" s="171">
        <v>60.4</v>
      </c>
      <c r="N43" s="176">
        <v>3.5</v>
      </c>
      <c r="O43" s="171">
        <v>56.4</v>
      </c>
      <c r="P43" s="176">
        <v>1.7</v>
      </c>
      <c r="Q43" s="171">
        <v>61.9</v>
      </c>
      <c r="R43" s="176">
        <v>2.1</v>
      </c>
      <c r="S43" s="171">
        <v>63.6</v>
      </c>
      <c r="T43" s="176">
        <v>2.7</v>
      </c>
      <c r="U43" s="171">
        <v>55</v>
      </c>
      <c r="V43" s="176">
        <v>3.3</v>
      </c>
      <c r="W43" s="171">
        <v>60</v>
      </c>
      <c r="X43" s="176">
        <v>3.8</v>
      </c>
      <c r="Y43" s="171">
        <v>66.3</v>
      </c>
      <c r="Z43" s="176">
        <v>2.8</v>
      </c>
      <c r="AA43" s="171">
        <v>64.7</v>
      </c>
      <c r="AB43" s="176">
        <v>3.9</v>
      </c>
      <c r="AC43" s="171">
        <v>59.8</v>
      </c>
      <c r="AD43" s="176">
        <v>1.3</v>
      </c>
    </row>
    <row r="44" spans="1:30" ht="16.5" customHeight="1" x14ac:dyDescent="0.25">
      <c r="A44" s="7"/>
      <c r="B44" s="7"/>
      <c r="C44" s="7"/>
      <c r="D44" s="7" t="s">
        <v>180</v>
      </c>
      <c r="E44" s="7"/>
      <c r="F44" s="7"/>
      <c r="G44" s="7"/>
      <c r="H44" s="7"/>
      <c r="I44" s="7"/>
      <c r="J44" s="7"/>
      <c r="K44" s="7"/>
      <c r="L44" s="9" t="s">
        <v>78</v>
      </c>
      <c r="M44" s="170">
        <v>0.2</v>
      </c>
      <c r="N44" s="176">
        <v>0.2</v>
      </c>
      <c r="O44" s="170">
        <v>0.2</v>
      </c>
      <c r="P44" s="176">
        <v>0.1</v>
      </c>
      <c r="Q44" s="170">
        <v>0.6</v>
      </c>
      <c r="R44" s="176">
        <v>0.5</v>
      </c>
      <c r="S44" s="170">
        <v>0.3</v>
      </c>
      <c r="T44" s="176">
        <v>0.2</v>
      </c>
      <c r="U44" s="170">
        <v>0.3</v>
      </c>
      <c r="V44" s="176">
        <v>0.2</v>
      </c>
      <c r="W44" s="170">
        <v>0.3</v>
      </c>
      <c r="X44" s="176">
        <v>0.2</v>
      </c>
      <c r="Y44" s="168">
        <v>0.3</v>
      </c>
      <c r="Z44" s="176">
        <v>0.3</v>
      </c>
      <c r="AA44" s="172" t="s">
        <v>51</v>
      </c>
      <c r="AB44" s="176">
        <v>0.1</v>
      </c>
      <c r="AC44" s="172">
        <v>0.3</v>
      </c>
      <c r="AD44" s="176">
        <v>0.1</v>
      </c>
    </row>
    <row r="45" spans="1:30" ht="16.5" customHeight="1" x14ac:dyDescent="0.25">
      <c r="A45" s="7"/>
      <c r="B45" s="7"/>
      <c r="C45" s="7"/>
      <c r="D45" s="7" t="s">
        <v>465</v>
      </c>
      <c r="E45" s="7"/>
      <c r="F45" s="7"/>
      <c r="G45" s="7"/>
      <c r="H45" s="7"/>
      <c r="I45" s="7"/>
      <c r="J45" s="7"/>
      <c r="K45" s="7"/>
      <c r="L45" s="9" t="s">
        <v>78</v>
      </c>
      <c r="M45" s="172">
        <v>0.2</v>
      </c>
      <c r="N45" s="7"/>
      <c r="O45" s="172">
        <v>0.3</v>
      </c>
      <c r="P45" s="7"/>
      <c r="Q45" s="172">
        <v>0.1</v>
      </c>
      <c r="R45" s="7"/>
      <c r="S45" s="172">
        <v>0.1</v>
      </c>
      <c r="T45" s="7"/>
      <c r="U45" s="172" t="s">
        <v>51</v>
      </c>
      <c r="V45" s="7"/>
      <c r="W45" s="172">
        <v>0.2</v>
      </c>
      <c r="X45" s="7"/>
      <c r="Y45" s="172">
        <v>0.1</v>
      </c>
      <c r="Z45" s="7"/>
      <c r="AA45" s="172">
        <v>0.1</v>
      </c>
      <c r="AB45" s="7"/>
      <c r="AC45" s="172">
        <v>0.2</v>
      </c>
      <c r="AD45" s="7"/>
    </row>
    <row r="46" spans="1:30" ht="16.5" customHeight="1" x14ac:dyDescent="0.25">
      <c r="A46" s="7"/>
      <c r="B46" s="7"/>
      <c r="C46" s="7"/>
      <c r="D46" s="7" t="s">
        <v>181</v>
      </c>
      <c r="E46" s="7"/>
      <c r="F46" s="7"/>
      <c r="G46" s="7"/>
      <c r="H46" s="7"/>
      <c r="I46" s="7"/>
      <c r="J46" s="7"/>
      <c r="K46" s="7"/>
      <c r="L46" s="9" t="s">
        <v>130</v>
      </c>
      <c r="M46" s="169">
        <v>1733</v>
      </c>
      <c r="N46" s="7"/>
      <c r="O46" s="169">
        <v>7361</v>
      </c>
      <c r="P46" s="7"/>
      <c r="Q46" s="169">
        <v>5378</v>
      </c>
      <c r="R46" s="7"/>
      <c r="S46" s="169">
        <v>2785</v>
      </c>
      <c r="T46" s="7"/>
      <c r="U46" s="169">
        <v>2297</v>
      </c>
      <c r="V46" s="7"/>
      <c r="W46" s="169">
        <v>1760</v>
      </c>
      <c r="X46" s="7"/>
      <c r="Y46" s="169">
        <v>2182</v>
      </c>
      <c r="Z46" s="7"/>
      <c r="AA46" s="169">
        <v>1811</v>
      </c>
      <c r="AB46" s="7"/>
      <c r="AC46" s="173">
        <v>25307</v>
      </c>
      <c r="AD46" s="7"/>
    </row>
    <row r="47" spans="1:30" ht="16.5" customHeight="1" x14ac:dyDescent="0.25">
      <c r="A47" s="7"/>
      <c r="B47" s="7"/>
      <c r="C47" s="7"/>
      <c r="D47" s="7" t="s">
        <v>182</v>
      </c>
      <c r="E47" s="7"/>
      <c r="F47" s="7"/>
      <c r="G47" s="7"/>
      <c r="H47" s="7"/>
      <c r="I47" s="7"/>
      <c r="J47" s="7"/>
      <c r="K47" s="7"/>
      <c r="L47" s="9" t="s">
        <v>130</v>
      </c>
      <c r="M47" s="174">
        <v>1.9</v>
      </c>
      <c r="N47" s="7"/>
      <c r="O47" s="174">
        <v>1.76</v>
      </c>
      <c r="P47" s="7"/>
      <c r="Q47" s="174">
        <v>1.85</v>
      </c>
      <c r="R47" s="7"/>
      <c r="S47" s="174">
        <v>1.89</v>
      </c>
      <c r="T47" s="7"/>
      <c r="U47" s="174">
        <v>1.71</v>
      </c>
      <c r="V47" s="7"/>
      <c r="W47" s="174">
        <v>1.81</v>
      </c>
      <c r="X47" s="7"/>
      <c r="Y47" s="174">
        <v>1.95</v>
      </c>
      <c r="Z47" s="7"/>
      <c r="AA47" s="174">
        <v>1.96</v>
      </c>
      <c r="AB47" s="7"/>
      <c r="AC47" s="174">
        <v>1.84</v>
      </c>
      <c r="AD47" s="7"/>
    </row>
    <row r="48" spans="1:30" ht="16.5" customHeight="1" x14ac:dyDescent="0.25">
      <c r="A48" s="7"/>
      <c r="B48" s="7" t="s">
        <v>80</v>
      </c>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16.5" customHeight="1" x14ac:dyDescent="0.25">
      <c r="A49" s="7"/>
      <c r="B49" s="7"/>
      <c r="C49" s="7" t="s">
        <v>462</v>
      </c>
      <c r="D49" s="7"/>
      <c r="E49" s="7"/>
      <c r="F49" s="7"/>
      <c r="G49" s="7"/>
      <c r="H49" s="7"/>
      <c r="I49" s="7"/>
      <c r="J49" s="7"/>
      <c r="K49" s="7"/>
      <c r="L49" s="9"/>
      <c r="M49" s="10"/>
      <c r="N49" s="7"/>
      <c r="O49" s="10"/>
      <c r="P49" s="7"/>
      <c r="Q49" s="10"/>
      <c r="R49" s="7"/>
      <c r="S49" s="10"/>
      <c r="T49" s="7"/>
      <c r="U49" s="10"/>
      <c r="V49" s="7"/>
      <c r="W49" s="10"/>
      <c r="X49" s="7"/>
      <c r="Y49" s="10"/>
      <c r="Z49" s="7"/>
      <c r="AA49" s="10"/>
      <c r="AB49" s="7"/>
      <c r="AC49" s="10"/>
      <c r="AD49" s="7"/>
    </row>
    <row r="50" spans="1:30" ht="16.5" customHeight="1" x14ac:dyDescent="0.25">
      <c r="A50" s="7"/>
      <c r="B50" s="7"/>
      <c r="C50" s="7"/>
      <c r="D50" s="7" t="s">
        <v>463</v>
      </c>
      <c r="E50" s="7"/>
      <c r="F50" s="7"/>
      <c r="G50" s="7"/>
      <c r="H50" s="7"/>
      <c r="I50" s="7"/>
      <c r="J50" s="7"/>
      <c r="K50" s="7"/>
      <c r="L50" s="9" t="s">
        <v>78</v>
      </c>
      <c r="M50" s="171">
        <v>95.4</v>
      </c>
      <c r="N50" s="176">
        <v>1.5</v>
      </c>
      <c r="O50" s="171">
        <v>95.5</v>
      </c>
      <c r="P50" s="176">
        <v>0.8</v>
      </c>
      <c r="Q50" s="171">
        <v>95.8</v>
      </c>
      <c r="R50" s="176">
        <v>0.9</v>
      </c>
      <c r="S50" s="171">
        <v>95.4</v>
      </c>
      <c r="T50" s="176">
        <v>2.2999999999999998</v>
      </c>
      <c r="U50" s="171">
        <v>95</v>
      </c>
      <c r="V50" s="176">
        <v>1.2</v>
      </c>
      <c r="W50" s="171">
        <v>92.7</v>
      </c>
      <c r="X50" s="176">
        <v>2.6</v>
      </c>
      <c r="Y50" s="171">
        <v>96</v>
      </c>
      <c r="Z50" s="176">
        <v>1.3</v>
      </c>
      <c r="AA50" s="171">
        <v>92.1</v>
      </c>
      <c r="AB50" s="176">
        <v>1.8</v>
      </c>
      <c r="AC50" s="171">
        <v>95.4</v>
      </c>
      <c r="AD50" s="176">
        <v>0.6</v>
      </c>
    </row>
    <row r="51" spans="1:30" ht="29.4" customHeight="1" x14ac:dyDescent="0.25">
      <c r="A51" s="7"/>
      <c r="B51" s="7"/>
      <c r="C51" s="7"/>
      <c r="D51" s="212" t="s">
        <v>464</v>
      </c>
      <c r="E51" s="212"/>
      <c r="F51" s="212"/>
      <c r="G51" s="212"/>
      <c r="H51" s="212"/>
      <c r="I51" s="212"/>
      <c r="J51" s="212"/>
      <c r="K51" s="212"/>
      <c r="L51" s="9" t="s">
        <v>78</v>
      </c>
      <c r="M51" s="172">
        <v>4.3</v>
      </c>
      <c r="N51" s="176">
        <v>1.5</v>
      </c>
      <c r="O51" s="172">
        <v>4.5</v>
      </c>
      <c r="P51" s="176">
        <v>0.8</v>
      </c>
      <c r="Q51" s="172">
        <v>4</v>
      </c>
      <c r="R51" s="176">
        <v>0.9</v>
      </c>
      <c r="S51" s="170">
        <v>4.3</v>
      </c>
      <c r="T51" s="176">
        <v>2.2999999999999998</v>
      </c>
      <c r="U51" s="172">
        <v>4.8</v>
      </c>
      <c r="V51" s="176">
        <v>1.2</v>
      </c>
      <c r="W51" s="172">
        <v>6.7</v>
      </c>
      <c r="X51" s="176">
        <v>2.5</v>
      </c>
      <c r="Y51" s="172">
        <v>3.8</v>
      </c>
      <c r="Z51" s="176">
        <v>1.3</v>
      </c>
      <c r="AA51" s="172">
        <v>7.3</v>
      </c>
      <c r="AB51" s="176">
        <v>1.8</v>
      </c>
      <c r="AC51" s="172">
        <v>4.4000000000000004</v>
      </c>
      <c r="AD51" s="176">
        <v>0.6</v>
      </c>
    </row>
    <row r="52" spans="1:30" ht="16.5" customHeight="1" x14ac:dyDescent="0.25">
      <c r="A52" s="7"/>
      <c r="B52" s="7"/>
      <c r="C52" s="7"/>
      <c r="D52" s="7" t="s">
        <v>180</v>
      </c>
      <c r="E52" s="7"/>
      <c r="F52" s="7"/>
      <c r="G52" s="7"/>
      <c r="H52" s="7"/>
      <c r="I52" s="7"/>
      <c r="J52" s="7"/>
      <c r="K52" s="7"/>
      <c r="L52" s="9" t="s">
        <v>78</v>
      </c>
      <c r="M52" s="170">
        <v>0.3</v>
      </c>
      <c r="N52" s="176">
        <v>0.3</v>
      </c>
      <c r="O52" s="170">
        <v>0.1</v>
      </c>
      <c r="P52" s="176">
        <v>0.1</v>
      </c>
      <c r="Q52" s="170">
        <v>0.2</v>
      </c>
      <c r="R52" s="176">
        <v>0.1</v>
      </c>
      <c r="S52" s="170">
        <v>0.2</v>
      </c>
      <c r="T52" s="176">
        <v>0.1</v>
      </c>
      <c r="U52" s="170">
        <v>0.1</v>
      </c>
      <c r="V52" s="176">
        <v>0.1</v>
      </c>
      <c r="W52" s="168">
        <v>0.5</v>
      </c>
      <c r="X52" s="176">
        <v>0.8</v>
      </c>
      <c r="Y52" s="170">
        <v>0.1</v>
      </c>
      <c r="Z52" s="176">
        <v>0.1</v>
      </c>
      <c r="AA52" s="168">
        <v>0.4</v>
      </c>
      <c r="AB52" s="176">
        <v>0.4</v>
      </c>
      <c r="AC52" s="172">
        <v>0.2</v>
      </c>
      <c r="AD52" s="176">
        <v>0.1</v>
      </c>
    </row>
    <row r="53" spans="1:30" ht="16.5" customHeight="1" x14ac:dyDescent="0.25">
      <c r="A53" s="7"/>
      <c r="B53" s="7"/>
      <c r="C53" s="7"/>
      <c r="D53" s="7" t="s">
        <v>465</v>
      </c>
      <c r="E53" s="7"/>
      <c r="F53" s="7"/>
      <c r="G53" s="7"/>
      <c r="H53" s="7"/>
      <c r="I53" s="7"/>
      <c r="J53" s="7"/>
      <c r="K53" s="7"/>
      <c r="L53" s="9" t="s">
        <v>78</v>
      </c>
      <c r="M53" s="172" t="s">
        <v>51</v>
      </c>
      <c r="N53" s="7"/>
      <c r="O53" s="172" t="s">
        <v>51</v>
      </c>
      <c r="P53" s="7"/>
      <c r="Q53" s="172" t="s">
        <v>51</v>
      </c>
      <c r="R53" s="7"/>
      <c r="S53" s="172" t="s">
        <v>51</v>
      </c>
      <c r="T53" s="7"/>
      <c r="U53" s="172" t="s">
        <v>51</v>
      </c>
      <c r="V53" s="7"/>
      <c r="W53" s="172" t="s">
        <v>51</v>
      </c>
      <c r="X53" s="7"/>
      <c r="Y53" s="172" t="s">
        <v>51</v>
      </c>
      <c r="Z53" s="7"/>
      <c r="AA53" s="172" t="s">
        <v>51</v>
      </c>
      <c r="AB53" s="7"/>
      <c r="AC53" s="172" t="s">
        <v>51</v>
      </c>
      <c r="AD53" s="7"/>
    </row>
    <row r="54" spans="1:30" ht="16.5" customHeight="1" x14ac:dyDescent="0.25">
      <c r="A54" s="7"/>
      <c r="B54" s="7"/>
      <c r="C54" s="7"/>
      <c r="D54" s="7" t="s">
        <v>181</v>
      </c>
      <c r="E54" s="7"/>
      <c r="F54" s="7"/>
      <c r="G54" s="7"/>
      <c r="H54" s="7"/>
      <c r="I54" s="7"/>
      <c r="J54" s="7"/>
      <c r="K54" s="7"/>
      <c r="L54" s="9" t="s">
        <v>130</v>
      </c>
      <c r="M54" s="169">
        <v>1729</v>
      </c>
      <c r="N54" s="7"/>
      <c r="O54" s="169">
        <v>7457</v>
      </c>
      <c r="P54" s="7"/>
      <c r="Q54" s="169">
        <v>5531</v>
      </c>
      <c r="R54" s="7"/>
      <c r="S54" s="169">
        <v>2611</v>
      </c>
      <c r="T54" s="7"/>
      <c r="U54" s="169">
        <v>2336</v>
      </c>
      <c r="V54" s="7"/>
      <c r="W54" s="169">
        <v>1790</v>
      </c>
      <c r="X54" s="7"/>
      <c r="Y54" s="169">
        <v>2242</v>
      </c>
      <c r="Z54" s="7"/>
      <c r="AA54" s="169">
        <v>1861</v>
      </c>
      <c r="AB54" s="7"/>
      <c r="AC54" s="173">
        <v>25557</v>
      </c>
      <c r="AD54" s="7"/>
    </row>
    <row r="55" spans="1:30" ht="16.5" customHeight="1" x14ac:dyDescent="0.25">
      <c r="A55" s="7"/>
      <c r="B55" s="7"/>
      <c r="C55" s="7"/>
      <c r="D55" s="7" t="s">
        <v>182</v>
      </c>
      <c r="E55" s="7"/>
      <c r="F55" s="7"/>
      <c r="G55" s="7"/>
      <c r="H55" s="7"/>
      <c r="I55" s="7"/>
      <c r="J55" s="7"/>
      <c r="K55" s="7"/>
      <c r="L55" s="9" t="s">
        <v>130</v>
      </c>
      <c r="M55" s="174">
        <v>1.06</v>
      </c>
      <c r="N55" s="7"/>
      <c r="O55" s="174">
        <v>1.07</v>
      </c>
      <c r="P55" s="7"/>
      <c r="Q55" s="174">
        <v>1.06</v>
      </c>
      <c r="R55" s="7"/>
      <c r="S55" s="174">
        <v>1.07</v>
      </c>
      <c r="T55" s="7"/>
      <c r="U55" s="174">
        <v>1.08</v>
      </c>
      <c r="V55" s="7"/>
      <c r="W55" s="174">
        <v>1.0900000000000001</v>
      </c>
      <c r="X55" s="7"/>
      <c r="Y55" s="174">
        <v>1.07</v>
      </c>
      <c r="Z55" s="7"/>
      <c r="AA55" s="174">
        <v>1.1200000000000001</v>
      </c>
      <c r="AB55" s="7"/>
      <c r="AC55" s="174">
        <v>1.07</v>
      </c>
      <c r="AD55" s="7"/>
    </row>
    <row r="56" spans="1:30" ht="16.5" customHeight="1" x14ac:dyDescent="0.25">
      <c r="A56" s="7"/>
      <c r="B56" s="7"/>
      <c r="C56" s="7" t="s">
        <v>466</v>
      </c>
      <c r="D56" s="7"/>
      <c r="E56" s="7"/>
      <c r="F56" s="7"/>
      <c r="G56" s="7"/>
      <c r="H56" s="7"/>
      <c r="I56" s="7"/>
      <c r="J56" s="7"/>
      <c r="K56" s="7"/>
      <c r="L56" s="9"/>
      <c r="M56" s="10"/>
      <c r="N56" s="7"/>
      <c r="O56" s="10"/>
      <c r="P56" s="7"/>
      <c r="Q56" s="10"/>
      <c r="R56" s="7"/>
      <c r="S56" s="10"/>
      <c r="T56" s="7"/>
      <c r="U56" s="10"/>
      <c r="V56" s="7"/>
      <c r="W56" s="10"/>
      <c r="X56" s="7"/>
      <c r="Y56" s="10"/>
      <c r="Z56" s="7"/>
      <c r="AA56" s="10"/>
      <c r="AB56" s="7"/>
      <c r="AC56" s="10"/>
      <c r="AD56" s="7"/>
    </row>
    <row r="57" spans="1:30" ht="16.5" customHeight="1" x14ac:dyDescent="0.25">
      <c r="A57" s="7"/>
      <c r="B57" s="7"/>
      <c r="C57" s="7"/>
      <c r="D57" s="7" t="s">
        <v>463</v>
      </c>
      <c r="E57" s="7"/>
      <c r="F57" s="7"/>
      <c r="G57" s="7"/>
      <c r="H57" s="7"/>
      <c r="I57" s="7"/>
      <c r="J57" s="7"/>
      <c r="K57" s="7"/>
      <c r="L57" s="9" t="s">
        <v>78</v>
      </c>
      <c r="M57" s="171">
        <v>93.2</v>
      </c>
      <c r="N57" s="176">
        <v>1.7</v>
      </c>
      <c r="O57" s="171">
        <v>92.3</v>
      </c>
      <c r="P57" s="176">
        <v>1</v>
      </c>
      <c r="Q57" s="171">
        <v>93</v>
      </c>
      <c r="R57" s="176">
        <v>1.2</v>
      </c>
      <c r="S57" s="171">
        <v>88.9</v>
      </c>
      <c r="T57" s="176">
        <v>2.6</v>
      </c>
      <c r="U57" s="171">
        <v>89.9</v>
      </c>
      <c r="V57" s="176">
        <v>1.9</v>
      </c>
      <c r="W57" s="171">
        <v>92.1</v>
      </c>
      <c r="X57" s="176">
        <v>1.8</v>
      </c>
      <c r="Y57" s="171">
        <v>91.6</v>
      </c>
      <c r="Z57" s="176">
        <v>1.4</v>
      </c>
      <c r="AA57" s="171">
        <v>89</v>
      </c>
      <c r="AB57" s="176">
        <v>1.9</v>
      </c>
      <c r="AC57" s="171">
        <v>92.2</v>
      </c>
      <c r="AD57" s="176">
        <v>0.7</v>
      </c>
    </row>
    <row r="58" spans="1:30" ht="29.4" customHeight="1" x14ac:dyDescent="0.25">
      <c r="A58" s="7"/>
      <c r="B58" s="7"/>
      <c r="C58" s="7"/>
      <c r="D58" s="212" t="s">
        <v>464</v>
      </c>
      <c r="E58" s="212"/>
      <c r="F58" s="212"/>
      <c r="G58" s="212"/>
      <c r="H58" s="212"/>
      <c r="I58" s="212"/>
      <c r="J58" s="212"/>
      <c r="K58" s="212"/>
      <c r="L58" s="9" t="s">
        <v>78</v>
      </c>
      <c r="M58" s="172">
        <v>6.7</v>
      </c>
      <c r="N58" s="176">
        <v>1.7</v>
      </c>
      <c r="O58" s="172">
        <v>7.6</v>
      </c>
      <c r="P58" s="176">
        <v>1</v>
      </c>
      <c r="Q58" s="172">
        <v>6.8</v>
      </c>
      <c r="R58" s="176">
        <v>1.2</v>
      </c>
      <c r="S58" s="171">
        <v>11</v>
      </c>
      <c r="T58" s="176">
        <v>2.6</v>
      </c>
      <c r="U58" s="172">
        <v>9.9</v>
      </c>
      <c r="V58" s="176">
        <v>1.9</v>
      </c>
      <c r="W58" s="172">
        <v>7.9</v>
      </c>
      <c r="X58" s="176">
        <v>1.8</v>
      </c>
      <c r="Y58" s="172">
        <v>8.3000000000000007</v>
      </c>
      <c r="Z58" s="176">
        <v>1.4</v>
      </c>
      <c r="AA58" s="171">
        <v>11</v>
      </c>
      <c r="AB58" s="176">
        <v>1.9</v>
      </c>
      <c r="AC58" s="172">
        <v>7.7</v>
      </c>
      <c r="AD58" s="176">
        <v>0.7</v>
      </c>
    </row>
    <row r="59" spans="1:30" ht="16.5" customHeight="1" x14ac:dyDescent="0.25">
      <c r="A59" s="7"/>
      <c r="B59" s="7"/>
      <c r="C59" s="7"/>
      <c r="D59" s="7" t="s">
        <v>180</v>
      </c>
      <c r="E59" s="7"/>
      <c r="F59" s="7"/>
      <c r="G59" s="7"/>
      <c r="H59" s="7"/>
      <c r="I59" s="7"/>
      <c r="J59" s="7"/>
      <c r="K59" s="7"/>
      <c r="L59" s="9" t="s">
        <v>78</v>
      </c>
      <c r="M59" s="172" t="s">
        <v>51</v>
      </c>
      <c r="N59" s="176">
        <v>0.1</v>
      </c>
      <c r="O59" s="172" t="s">
        <v>51</v>
      </c>
      <c r="P59" s="7"/>
      <c r="Q59" s="168">
        <v>0.1</v>
      </c>
      <c r="R59" s="176">
        <v>0.1</v>
      </c>
      <c r="S59" s="172" t="s">
        <v>51</v>
      </c>
      <c r="T59" s="7"/>
      <c r="U59" s="168">
        <v>0.1</v>
      </c>
      <c r="V59" s="176">
        <v>0.1</v>
      </c>
      <c r="W59" s="168">
        <v>0.1</v>
      </c>
      <c r="X59" s="176">
        <v>0.1</v>
      </c>
      <c r="Y59" s="172" t="s">
        <v>51</v>
      </c>
      <c r="Z59" s="7"/>
      <c r="AA59" s="170">
        <v>0.1</v>
      </c>
      <c r="AB59" s="176">
        <v>0.1</v>
      </c>
      <c r="AC59" s="172">
        <v>0.1</v>
      </c>
      <c r="AD59" s="176" t="s">
        <v>51</v>
      </c>
    </row>
    <row r="60" spans="1:30" ht="16.5" customHeight="1" x14ac:dyDescent="0.25">
      <c r="A60" s="7"/>
      <c r="B60" s="7"/>
      <c r="C60" s="7"/>
      <c r="D60" s="7" t="s">
        <v>465</v>
      </c>
      <c r="E60" s="7"/>
      <c r="F60" s="7"/>
      <c r="G60" s="7"/>
      <c r="H60" s="7"/>
      <c r="I60" s="7"/>
      <c r="J60" s="7"/>
      <c r="K60" s="7"/>
      <c r="L60" s="9" t="s">
        <v>78</v>
      </c>
      <c r="M60" s="172" t="s">
        <v>51</v>
      </c>
      <c r="N60" s="7"/>
      <c r="O60" s="172" t="s">
        <v>51</v>
      </c>
      <c r="P60" s="7"/>
      <c r="Q60" s="172" t="s">
        <v>51</v>
      </c>
      <c r="R60" s="7"/>
      <c r="S60" s="172" t="s">
        <v>51</v>
      </c>
      <c r="T60" s="7"/>
      <c r="U60" s="172" t="s">
        <v>51</v>
      </c>
      <c r="V60" s="7"/>
      <c r="W60" s="172" t="s">
        <v>51</v>
      </c>
      <c r="X60" s="7"/>
      <c r="Y60" s="172" t="s">
        <v>51</v>
      </c>
      <c r="Z60" s="7"/>
      <c r="AA60" s="172" t="s">
        <v>51</v>
      </c>
      <c r="AB60" s="7"/>
      <c r="AC60" s="172" t="s">
        <v>51</v>
      </c>
      <c r="AD60" s="7"/>
    </row>
    <row r="61" spans="1:30" ht="16.5" customHeight="1" x14ac:dyDescent="0.25">
      <c r="A61" s="7"/>
      <c r="B61" s="7"/>
      <c r="C61" s="7"/>
      <c r="D61" s="7" t="s">
        <v>181</v>
      </c>
      <c r="E61" s="7"/>
      <c r="F61" s="7"/>
      <c r="G61" s="7"/>
      <c r="H61" s="7"/>
      <c r="I61" s="7"/>
      <c r="J61" s="7"/>
      <c r="K61" s="7"/>
      <c r="L61" s="9" t="s">
        <v>130</v>
      </c>
      <c r="M61" s="169">
        <v>1729</v>
      </c>
      <c r="N61" s="7"/>
      <c r="O61" s="169">
        <v>7457</v>
      </c>
      <c r="P61" s="7"/>
      <c r="Q61" s="169">
        <v>5531</v>
      </c>
      <c r="R61" s="7"/>
      <c r="S61" s="169">
        <v>2611</v>
      </c>
      <c r="T61" s="7"/>
      <c r="U61" s="169">
        <v>2336</v>
      </c>
      <c r="V61" s="7"/>
      <c r="W61" s="169">
        <v>1790</v>
      </c>
      <c r="X61" s="7"/>
      <c r="Y61" s="169">
        <v>2242</v>
      </c>
      <c r="Z61" s="7"/>
      <c r="AA61" s="169">
        <v>1861</v>
      </c>
      <c r="AB61" s="7"/>
      <c r="AC61" s="173">
        <v>25557</v>
      </c>
      <c r="AD61" s="7"/>
    </row>
    <row r="62" spans="1:30" ht="16.5" customHeight="1" x14ac:dyDescent="0.25">
      <c r="A62" s="7"/>
      <c r="B62" s="7"/>
      <c r="C62" s="7"/>
      <c r="D62" s="7" t="s">
        <v>182</v>
      </c>
      <c r="E62" s="7"/>
      <c r="F62" s="7"/>
      <c r="G62" s="7"/>
      <c r="H62" s="7"/>
      <c r="I62" s="7"/>
      <c r="J62" s="7"/>
      <c r="K62" s="7"/>
      <c r="L62" s="9" t="s">
        <v>130</v>
      </c>
      <c r="M62" s="174">
        <v>1.0900000000000001</v>
      </c>
      <c r="N62" s="7"/>
      <c r="O62" s="174">
        <v>1.0900000000000001</v>
      </c>
      <c r="P62" s="7"/>
      <c r="Q62" s="174">
        <v>1.08</v>
      </c>
      <c r="R62" s="7"/>
      <c r="S62" s="174">
        <v>1.1299999999999999</v>
      </c>
      <c r="T62" s="7"/>
      <c r="U62" s="174">
        <v>1.1100000000000001</v>
      </c>
      <c r="V62" s="7"/>
      <c r="W62" s="174">
        <v>1.1000000000000001</v>
      </c>
      <c r="X62" s="7"/>
      <c r="Y62" s="174">
        <v>1.1000000000000001</v>
      </c>
      <c r="Z62" s="7"/>
      <c r="AA62" s="174">
        <v>1.1299999999999999</v>
      </c>
      <c r="AB62" s="7"/>
      <c r="AC62" s="174">
        <v>1.0900000000000001</v>
      </c>
      <c r="AD62" s="7"/>
    </row>
    <row r="63" spans="1:30" ht="16.5" customHeight="1" x14ac:dyDescent="0.25">
      <c r="A63" s="7"/>
      <c r="B63" s="7"/>
      <c r="C63" s="7" t="s">
        <v>467</v>
      </c>
      <c r="D63" s="7"/>
      <c r="E63" s="7"/>
      <c r="F63" s="7"/>
      <c r="G63" s="7"/>
      <c r="H63" s="7"/>
      <c r="I63" s="7"/>
      <c r="J63" s="7"/>
      <c r="K63" s="7"/>
      <c r="L63" s="9"/>
      <c r="M63" s="10"/>
      <c r="N63" s="7"/>
      <c r="O63" s="10"/>
      <c r="P63" s="7"/>
      <c r="Q63" s="10"/>
      <c r="R63" s="7"/>
      <c r="S63" s="10"/>
      <c r="T63" s="7"/>
      <c r="U63" s="10"/>
      <c r="V63" s="7"/>
      <c r="W63" s="10"/>
      <c r="X63" s="7"/>
      <c r="Y63" s="10"/>
      <c r="Z63" s="7"/>
      <c r="AA63" s="10"/>
      <c r="AB63" s="7"/>
      <c r="AC63" s="10"/>
      <c r="AD63" s="7"/>
    </row>
    <row r="64" spans="1:30" ht="16.5" customHeight="1" x14ac:dyDescent="0.25">
      <c r="A64" s="7"/>
      <c r="B64" s="7"/>
      <c r="C64" s="7"/>
      <c r="D64" s="7" t="s">
        <v>463</v>
      </c>
      <c r="E64" s="7"/>
      <c r="F64" s="7"/>
      <c r="G64" s="7"/>
      <c r="H64" s="7"/>
      <c r="I64" s="7"/>
      <c r="J64" s="7"/>
      <c r="K64" s="7"/>
      <c r="L64" s="9" t="s">
        <v>78</v>
      </c>
      <c r="M64" s="171">
        <v>36.299999999999997</v>
      </c>
      <c r="N64" s="176">
        <v>3.4</v>
      </c>
      <c r="O64" s="171">
        <v>44</v>
      </c>
      <c r="P64" s="176">
        <v>2</v>
      </c>
      <c r="Q64" s="171">
        <v>37.700000000000003</v>
      </c>
      <c r="R64" s="176">
        <v>2.2000000000000002</v>
      </c>
      <c r="S64" s="171">
        <v>38.4</v>
      </c>
      <c r="T64" s="176">
        <v>3.1</v>
      </c>
      <c r="U64" s="171">
        <v>48</v>
      </c>
      <c r="V64" s="176">
        <v>3.5</v>
      </c>
      <c r="W64" s="171">
        <v>39.4</v>
      </c>
      <c r="X64" s="176">
        <v>4</v>
      </c>
      <c r="Y64" s="171">
        <v>32.4</v>
      </c>
      <c r="Z64" s="176">
        <v>3</v>
      </c>
      <c r="AA64" s="171">
        <v>34.799999999999997</v>
      </c>
      <c r="AB64" s="176">
        <v>3.4</v>
      </c>
      <c r="AC64" s="171">
        <v>39.6</v>
      </c>
      <c r="AD64" s="176">
        <v>1.4</v>
      </c>
    </row>
    <row r="65" spans="1:30" ht="29.4" customHeight="1" x14ac:dyDescent="0.25">
      <c r="A65" s="7"/>
      <c r="B65" s="7"/>
      <c r="C65" s="7"/>
      <c r="D65" s="212" t="s">
        <v>464</v>
      </c>
      <c r="E65" s="212"/>
      <c r="F65" s="212"/>
      <c r="G65" s="212"/>
      <c r="H65" s="212"/>
      <c r="I65" s="212"/>
      <c r="J65" s="212"/>
      <c r="K65" s="212"/>
      <c r="L65" s="9" t="s">
        <v>78</v>
      </c>
      <c r="M65" s="171">
        <v>62.7</v>
      </c>
      <c r="N65" s="176">
        <v>3.5</v>
      </c>
      <c r="O65" s="171">
        <v>55.8</v>
      </c>
      <c r="P65" s="176">
        <v>2</v>
      </c>
      <c r="Q65" s="171">
        <v>62.1</v>
      </c>
      <c r="R65" s="176">
        <v>2.2000000000000002</v>
      </c>
      <c r="S65" s="171">
        <v>61.2</v>
      </c>
      <c r="T65" s="176">
        <v>3.1</v>
      </c>
      <c r="U65" s="171">
        <v>51.8</v>
      </c>
      <c r="V65" s="176">
        <v>3.5</v>
      </c>
      <c r="W65" s="171">
        <v>60.4</v>
      </c>
      <c r="X65" s="176">
        <v>4</v>
      </c>
      <c r="Y65" s="171">
        <v>67.3</v>
      </c>
      <c r="Z65" s="176">
        <v>3</v>
      </c>
      <c r="AA65" s="171">
        <v>64.900000000000006</v>
      </c>
      <c r="AB65" s="176">
        <v>3.4</v>
      </c>
      <c r="AC65" s="171">
        <v>60</v>
      </c>
      <c r="AD65" s="176">
        <v>1.4</v>
      </c>
    </row>
    <row r="66" spans="1:30" ht="16.5" customHeight="1" x14ac:dyDescent="0.25">
      <c r="A66" s="7"/>
      <c r="B66" s="7"/>
      <c r="C66" s="7"/>
      <c r="D66" s="7" t="s">
        <v>180</v>
      </c>
      <c r="E66" s="7"/>
      <c r="F66" s="7"/>
      <c r="G66" s="7"/>
      <c r="H66" s="7"/>
      <c r="I66" s="7"/>
      <c r="J66" s="7"/>
      <c r="K66" s="7"/>
      <c r="L66" s="9" t="s">
        <v>78</v>
      </c>
      <c r="M66" s="168">
        <v>0.1</v>
      </c>
      <c r="N66" s="176">
        <v>0.1</v>
      </c>
      <c r="O66" s="170">
        <v>0.2</v>
      </c>
      <c r="P66" s="176">
        <v>0.1</v>
      </c>
      <c r="Q66" s="170">
        <v>0.1</v>
      </c>
      <c r="R66" s="176">
        <v>0.1</v>
      </c>
      <c r="S66" s="168">
        <v>0.3</v>
      </c>
      <c r="T66" s="176">
        <v>0.4</v>
      </c>
      <c r="U66" s="168">
        <v>0.2</v>
      </c>
      <c r="V66" s="176">
        <v>0.2</v>
      </c>
      <c r="W66" s="168">
        <v>0.1</v>
      </c>
      <c r="X66" s="176">
        <v>0.1</v>
      </c>
      <c r="Y66" s="168">
        <v>0.1</v>
      </c>
      <c r="Z66" s="176">
        <v>0.1</v>
      </c>
      <c r="AA66" s="170">
        <v>0.2</v>
      </c>
      <c r="AB66" s="176">
        <v>0.1</v>
      </c>
      <c r="AC66" s="172">
        <v>0.2</v>
      </c>
      <c r="AD66" s="176">
        <v>0.1</v>
      </c>
    </row>
    <row r="67" spans="1:30" ht="16.5" customHeight="1" x14ac:dyDescent="0.25">
      <c r="A67" s="7"/>
      <c r="B67" s="7"/>
      <c r="C67" s="7"/>
      <c r="D67" s="7" t="s">
        <v>465</v>
      </c>
      <c r="E67" s="7"/>
      <c r="F67" s="7"/>
      <c r="G67" s="7"/>
      <c r="H67" s="7"/>
      <c r="I67" s="7"/>
      <c r="J67" s="7"/>
      <c r="K67" s="7"/>
      <c r="L67" s="9" t="s">
        <v>78</v>
      </c>
      <c r="M67" s="172">
        <v>0.8</v>
      </c>
      <c r="N67" s="7"/>
      <c r="O67" s="172">
        <v>0.1</v>
      </c>
      <c r="P67" s="7"/>
      <c r="Q67" s="172">
        <v>0.1</v>
      </c>
      <c r="R67" s="7"/>
      <c r="S67" s="172">
        <v>0.1</v>
      </c>
      <c r="T67" s="7"/>
      <c r="U67" s="172" t="s">
        <v>51</v>
      </c>
      <c r="V67" s="7"/>
      <c r="W67" s="172" t="s">
        <v>51</v>
      </c>
      <c r="X67" s="7"/>
      <c r="Y67" s="172">
        <v>0.1</v>
      </c>
      <c r="Z67" s="7"/>
      <c r="AA67" s="172">
        <v>0.1</v>
      </c>
      <c r="AB67" s="7"/>
      <c r="AC67" s="172">
        <v>0.3</v>
      </c>
      <c r="AD67" s="7"/>
    </row>
    <row r="68" spans="1:30" ht="16.5" customHeight="1" x14ac:dyDescent="0.25">
      <c r="A68" s="7"/>
      <c r="B68" s="7"/>
      <c r="C68" s="7"/>
      <c r="D68" s="7" t="s">
        <v>181</v>
      </c>
      <c r="E68" s="7"/>
      <c r="F68" s="7"/>
      <c r="G68" s="7"/>
      <c r="H68" s="7"/>
      <c r="I68" s="7"/>
      <c r="J68" s="7"/>
      <c r="K68" s="7"/>
      <c r="L68" s="9" t="s">
        <v>130</v>
      </c>
      <c r="M68" s="169">
        <v>1729</v>
      </c>
      <c r="N68" s="7"/>
      <c r="O68" s="169">
        <v>7457</v>
      </c>
      <c r="P68" s="7"/>
      <c r="Q68" s="169">
        <v>5531</v>
      </c>
      <c r="R68" s="7"/>
      <c r="S68" s="169">
        <v>2611</v>
      </c>
      <c r="T68" s="7"/>
      <c r="U68" s="169">
        <v>2336</v>
      </c>
      <c r="V68" s="7"/>
      <c r="W68" s="169">
        <v>1790</v>
      </c>
      <c r="X68" s="7"/>
      <c r="Y68" s="169">
        <v>2242</v>
      </c>
      <c r="Z68" s="7"/>
      <c r="AA68" s="169">
        <v>1861</v>
      </c>
      <c r="AB68" s="7"/>
      <c r="AC68" s="173">
        <v>25557</v>
      </c>
      <c r="AD68" s="7"/>
    </row>
    <row r="69" spans="1:30" ht="16.5" customHeight="1" x14ac:dyDescent="0.25">
      <c r="A69" s="7"/>
      <c r="B69" s="7"/>
      <c r="C69" s="7"/>
      <c r="D69" s="7" t="s">
        <v>182</v>
      </c>
      <c r="E69" s="7"/>
      <c r="F69" s="7"/>
      <c r="G69" s="7"/>
      <c r="H69" s="7"/>
      <c r="I69" s="7"/>
      <c r="J69" s="7"/>
      <c r="K69" s="7"/>
      <c r="L69" s="9" t="s">
        <v>130</v>
      </c>
      <c r="M69" s="174">
        <v>1.86</v>
      </c>
      <c r="N69" s="7"/>
      <c r="O69" s="174">
        <v>1.75</v>
      </c>
      <c r="P69" s="7"/>
      <c r="Q69" s="174">
        <v>1.86</v>
      </c>
      <c r="R69" s="7"/>
      <c r="S69" s="174">
        <v>1.82</v>
      </c>
      <c r="T69" s="7"/>
      <c r="U69" s="174">
        <v>1.67</v>
      </c>
      <c r="V69" s="7"/>
      <c r="W69" s="174">
        <v>1.81</v>
      </c>
      <c r="X69" s="7"/>
      <c r="Y69" s="174">
        <v>1.95</v>
      </c>
      <c r="Z69" s="7"/>
      <c r="AA69" s="174">
        <v>1.98</v>
      </c>
      <c r="AB69" s="7"/>
      <c r="AC69" s="174">
        <v>1.82</v>
      </c>
      <c r="AD69" s="7"/>
    </row>
    <row r="70" spans="1:30" ht="16.5" customHeight="1" x14ac:dyDescent="0.25">
      <c r="A70" s="7"/>
      <c r="B70" s="7" t="s">
        <v>81</v>
      </c>
      <c r="C70" s="7"/>
      <c r="D70" s="7"/>
      <c r="E70" s="7"/>
      <c r="F70" s="7"/>
      <c r="G70" s="7"/>
      <c r="H70" s="7"/>
      <c r="I70" s="7"/>
      <c r="J70" s="7"/>
      <c r="K70" s="7"/>
      <c r="L70" s="9"/>
      <c r="M70" s="10"/>
      <c r="N70" s="7"/>
      <c r="O70" s="10"/>
      <c r="P70" s="7"/>
      <c r="Q70" s="10"/>
      <c r="R70" s="7"/>
      <c r="S70" s="10"/>
      <c r="T70" s="7"/>
      <c r="U70" s="10"/>
      <c r="V70" s="7"/>
      <c r="W70" s="10"/>
      <c r="X70" s="7"/>
      <c r="Y70" s="10"/>
      <c r="Z70" s="7"/>
      <c r="AA70" s="10"/>
      <c r="AB70" s="7"/>
      <c r="AC70" s="10"/>
      <c r="AD70" s="7"/>
    </row>
    <row r="71" spans="1:30" ht="16.5" customHeight="1" x14ac:dyDescent="0.25">
      <c r="A71" s="7"/>
      <c r="B71" s="7"/>
      <c r="C71" s="7" t="s">
        <v>462</v>
      </c>
      <c r="D71" s="7"/>
      <c r="E71" s="7"/>
      <c r="F71" s="7"/>
      <c r="G71" s="7"/>
      <c r="H71" s="7"/>
      <c r="I71" s="7"/>
      <c r="J71" s="7"/>
      <c r="K71" s="7"/>
      <c r="L71" s="9"/>
      <c r="M71" s="10"/>
      <c r="N71" s="7"/>
      <c r="O71" s="10"/>
      <c r="P71" s="7"/>
      <c r="Q71" s="10"/>
      <c r="R71" s="7"/>
      <c r="S71" s="10"/>
      <c r="T71" s="7"/>
      <c r="U71" s="10"/>
      <c r="V71" s="7"/>
      <c r="W71" s="10"/>
      <c r="X71" s="7"/>
      <c r="Y71" s="10"/>
      <c r="Z71" s="7"/>
      <c r="AA71" s="10"/>
      <c r="AB71" s="7"/>
      <c r="AC71" s="10"/>
      <c r="AD71" s="7"/>
    </row>
    <row r="72" spans="1:30" ht="16.5" customHeight="1" x14ac:dyDescent="0.25">
      <c r="A72" s="7"/>
      <c r="B72" s="7"/>
      <c r="C72" s="7"/>
      <c r="D72" s="7" t="s">
        <v>463</v>
      </c>
      <c r="E72" s="7"/>
      <c r="F72" s="7"/>
      <c r="G72" s="7"/>
      <c r="H72" s="7"/>
      <c r="I72" s="7"/>
      <c r="J72" s="7"/>
      <c r="K72" s="7"/>
      <c r="L72" s="9" t="s">
        <v>78</v>
      </c>
      <c r="M72" s="171">
        <v>97.9</v>
      </c>
      <c r="N72" s="176">
        <v>0.9</v>
      </c>
      <c r="O72" s="171">
        <v>94.9</v>
      </c>
      <c r="P72" s="176">
        <v>1.1000000000000001</v>
      </c>
      <c r="Q72" s="171">
        <v>95.8</v>
      </c>
      <c r="R72" s="176">
        <v>0.9</v>
      </c>
      <c r="S72" s="171">
        <v>96.4</v>
      </c>
      <c r="T72" s="176">
        <v>1.1000000000000001</v>
      </c>
      <c r="U72" s="171">
        <v>94.3</v>
      </c>
      <c r="V72" s="176">
        <v>1.8</v>
      </c>
      <c r="W72" s="171">
        <v>94</v>
      </c>
      <c r="X72" s="176">
        <v>1.9</v>
      </c>
      <c r="Y72" s="171">
        <v>96.4</v>
      </c>
      <c r="Z72" s="176">
        <v>1.5</v>
      </c>
      <c r="AA72" s="171">
        <v>92.4</v>
      </c>
      <c r="AB72" s="176">
        <v>2.6</v>
      </c>
      <c r="AC72" s="171">
        <v>96.1</v>
      </c>
      <c r="AD72" s="176">
        <v>0.5</v>
      </c>
    </row>
    <row r="73" spans="1:30" ht="29.4" customHeight="1" x14ac:dyDescent="0.25">
      <c r="A73" s="7"/>
      <c r="B73" s="7"/>
      <c r="C73" s="7"/>
      <c r="D73" s="212" t="s">
        <v>464</v>
      </c>
      <c r="E73" s="212"/>
      <c r="F73" s="212"/>
      <c r="G73" s="212"/>
      <c r="H73" s="212"/>
      <c r="I73" s="212"/>
      <c r="J73" s="212"/>
      <c r="K73" s="212"/>
      <c r="L73" s="9" t="s">
        <v>78</v>
      </c>
      <c r="M73" s="172">
        <v>2</v>
      </c>
      <c r="N73" s="176">
        <v>0.8</v>
      </c>
      <c r="O73" s="172">
        <v>5</v>
      </c>
      <c r="P73" s="176">
        <v>1.1000000000000001</v>
      </c>
      <c r="Q73" s="172">
        <v>4</v>
      </c>
      <c r="R73" s="176">
        <v>0.8</v>
      </c>
      <c r="S73" s="172">
        <v>3.5</v>
      </c>
      <c r="T73" s="176">
        <v>1</v>
      </c>
      <c r="U73" s="172">
        <v>5.6</v>
      </c>
      <c r="V73" s="176">
        <v>1.8</v>
      </c>
      <c r="W73" s="172">
        <v>6</v>
      </c>
      <c r="X73" s="176">
        <v>1.9</v>
      </c>
      <c r="Y73" s="172">
        <v>3.4</v>
      </c>
      <c r="Z73" s="176">
        <v>1.5</v>
      </c>
      <c r="AA73" s="172">
        <v>7.6</v>
      </c>
      <c r="AB73" s="176">
        <v>2.6</v>
      </c>
      <c r="AC73" s="172">
        <v>3.7</v>
      </c>
      <c r="AD73" s="176">
        <v>0.5</v>
      </c>
    </row>
    <row r="74" spans="1:30" ht="16.5" customHeight="1" x14ac:dyDescent="0.25">
      <c r="A74" s="7"/>
      <c r="B74" s="7"/>
      <c r="C74" s="7"/>
      <c r="D74" s="7" t="s">
        <v>180</v>
      </c>
      <c r="E74" s="7"/>
      <c r="F74" s="7"/>
      <c r="G74" s="7"/>
      <c r="H74" s="7"/>
      <c r="I74" s="7"/>
      <c r="J74" s="7"/>
      <c r="K74" s="7"/>
      <c r="L74" s="9" t="s">
        <v>78</v>
      </c>
      <c r="M74" s="168">
        <v>0.1</v>
      </c>
      <c r="N74" s="176">
        <v>0.1</v>
      </c>
      <c r="O74" s="168">
        <v>0.1</v>
      </c>
      <c r="P74" s="176">
        <v>0.1</v>
      </c>
      <c r="Q74" s="170">
        <v>0.2</v>
      </c>
      <c r="R74" s="176">
        <v>0.2</v>
      </c>
      <c r="S74" s="172" t="s">
        <v>51</v>
      </c>
      <c r="T74" s="7"/>
      <c r="U74" s="168">
        <v>0.1</v>
      </c>
      <c r="V74" s="176">
        <v>0.1</v>
      </c>
      <c r="W74" s="172" t="s">
        <v>51</v>
      </c>
      <c r="X74" s="176">
        <v>0.1</v>
      </c>
      <c r="Y74" s="168">
        <v>0.1</v>
      </c>
      <c r="Z74" s="176">
        <v>0.1</v>
      </c>
      <c r="AA74" s="172" t="s">
        <v>51</v>
      </c>
      <c r="AB74" s="7"/>
      <c r="AC74" s="170">
        <v>0.1</v>
      </c>
      <c r="AD74" s="176">
        <v>0.1</v>
      </c>
    </row>
    <row r="75" spans="1:30" ht="16.5" customHeight="1" x14ac:dyDescent="0.25">
      <c r="A75" s="7"/>
      <c r="B75" s="7"/>
      <c r="C75" s="7"/>
      <c r="D75" s="7" t="s">
        <v>465</v>
      </c>
      <c r="E75" s="7"/>
      <c r="F75" s="7"/>
      <c r="G75" s="7"/>
      <c r="H75" s="7"/>
      <c r="I75" s="7"/>
      <c r="J75" s="7"/>
      <c r="K75" s="7"/>
      <c r="L75" s="9" t="s">
        <v>78</v>
      </c>
      <c r="M75" s="172" t="s">
        <v>51</v>
      </c>
      <c r="N75" s="7"/>
      <c r="O75" s="172" t="s">
        <v>51</v>
      </c>
      <c r="P75" s="7"/>
      <c r="Q75" s="172" t="s">
        <v>51</v>
      </c>
      <c r="R75" s="7"/>
      <c r="S75" s="172">
        <v>0.1</v>
      </c>
      <c r="T75" s="7"/>
      <c r="U75" s="172" t="s">
        <v>51</v>
      </c>
      <c r="V75" s="7"/>
      <c r="W75" s="172" t="s">
        <v>51</v>
      </c>
      <c r="X75" s="7"/>
      <c r="Y75" s="172" t="s">
        <v>51</v>
      </c>
      <c r="Z75" s="7"/>
      <c r="AA75" s="172" t="s">
        <v>51</v>
      </c>
      <c r="AB75" s="7"/>
      <c r="AC75" s="172" t="s">
        <v>51</v>
      </c>
      <c r="AD75" s="7"/>
    </row>
    <row r="76" spans="1:30" ht="16.5" customHeight="1" x14ac:dyDescent="0.25">
      <c r="A76" s="7"/>
      <c r="B76" s="7"/>
      <c r="C76" s="7"/>
      <c r="D76" s="7" t="s">
        <v>181</v>
      </c>
      <c r="E76" s="7"/>
      <c r="F76" s="7"/>
      <c r="G76" s="7"/>
      <c r="H76" s="7"/>
      <c r="I76" s="7"/>
      <c r="J76" s="7"/>
      <c r="K76" s="7"/>
      <c r="L76" s="9" t="s">
        <v>130</v>
      </c>
      <c r="M76" s="169">
        <v>1675</v>
      </c>
      <c r="N76" s="7"/>
      <c r="O76" s="169">
        <v>7264</v>
      </c>
      <c r="P76" s="7"/>
      <c r="Q76" s="169">
        <v>5400</v>
      </c>
      <c r="R76" s="7"/>
      <c r="S76" s="169">
        <v>2583</v>
      </c>
      <c r="T76" s="7"/>
      <c r="U76" s="169">
        <v>2276</v>
      </c>
      <c r="V76" s="7"/>
      <c r="W76" s="169">
        <v>1762</v>
      </c>
      <c r="X76" s="7"/>
      <c r="Y76" s="169">
        <v>2177</v>
      </c>
      <c r="Z76" s="7"/>
      <c r="AA76" s="169">
        <v>1868</v>
      </c>
      <c r="AB76" s="7"/>
      <c r="AC76" s="173">
        <v>25005</v>
      </c>
      <c r="AD76" s="7"/>
    </row>
    <row r="77" spans="1:30" ht="16.5" customHeight="1" x14ac:dyDescent="0.25">
      <c r="A77" s="7"/>
      <c r="B77" s="7"/>
      <c r="C77" s="7"/>
      <c r="D77" s="7" t="s">
        <v>182</v>
      </c>
      <c r="E77" s="7"/>
      <c r="F77" s="7"/>
      <c r="G77" s="7"/>
      <c r="H77" s="7"/>
      <c r="I77" s="7"/>
      <c r="J77" s="7"/>
      <c r="K77" s="7"/>
      <c r="L77" s="9" t="s">
        <v>130</v>
      </c>
      <c r="M77" s="174">
        <v>1.03</v>
      </c>
      <c r="N77" s="7"/>
      <c r="O77" s="174">
        <v>1.08</v>
      </c>
      <c r="P77" s="7"/>
      <c r="Q77" s="174">
        <v>1.05</v>
      </c>
      <c r="R77" s="7"/>
      <c r="S77" s="174">
        <v>1.06</v>
      </c>
      <c r="T77" s="7"/>
      <c r="U77" s="174">
        <v>1.0900000000000001</v>
      </c>
      <c r="V77" s="7"/>
      <c r="W77" s="174">
        <v>1.08</v>
      </c>
      <c r="X77" s="7"/>
      <c r="Y77" s="174">
        <v>1.05</v>
      </c>
      <c r="Z77" s="7"/>
      <c r="AA77" s="174">
        <v>1.1100000000000001</v>
      </c>
      <c r="AB77" s="7"/>
      <c r="AC77" s="174">
        <v>1.06</v>
      </c>
      <c r="AD77" s="7"/>
    </row>
    <row r="78" spans="1:30" ht="16.5" customHeight="1" x14ac:dyDescent="0.25">
      <c r="A78" s="7"/>
      <c r="B78" s="7"/>
      <c r="C78" s="7" t="s">
        <v>466</v>
      </c>
      <c r="D78" s="7"/>
      <c r="E78" s="7"/>
      <c r="F78" s="7"/>
      <c r="G78" s="7"/>
      <c r="H78" s="7"/>
      <c r="I78" s="7"/>
      <c r="J78" s="7"/>
      <c r="K78" s="7"/>
      <c r="L78" s="9"/>
      <c r="M78" s="10"/>
      <c r="N78" s="7"/>
      <c r="O78" s="10"/>
      <c r="P78" s="7"/>
      <c r="Q78" s="10"/>
      <c r="R78" s="7"/>
      <c r="S78" s="10"/>
      <c r="T78" s="7"/>
      <c r="U78" s="10"/>
      <c r="V78" s="7"/>
      <c r="W78" s="10"/>
      <c r="X78" s="7"/>
      <c r="Y78" s="10"/>
      <c r="Z78" s="7"/>
      <c r="AA78" s="10"/>
      <c r="AB78" s="7"/>
      <c r="AC78" s="10"/>
      <c r="AD78" s="7"/>
    </row>
    <row r="79" spans="1:30" ht="16.5" customHeight="1" x14ac:dyDescent="0.25">
      <c r="A79" s="7"/>
      <c r="B79" s="7"/>
      <c r="C79" s="7"/>
      <c r="D79" s="7" t="s">
        <v>463</v>
      </c>
      <c r="E79" s="7"/>
      <c r="F79" s="7"/>
      <c r="G79" s="7"/>
      <c r="H79" s="7"/>
      <c r="I79" s="7"/>
      <c r="J79" s="7"/>
      <c r="K79" s="7"/>
      <c r="L79" s="9" t="s">
        <v>78</v>
      </c>
      <c r="M79" s="171">
        <v>93.9</v>
      </c>
      <c r="N79" s="176">
        <v>1.8</v>
      </c>
      <c r="O79" s="171">
        <v>93.1</v>
      </c>
      <c r="P79" s="176">
        <v>1.2</v>
      </c>
      <c r="Q79" s="171">
        <v>92.3</v>
      </c>
      <c r="R79" s="176">
        <v>2.2999999999999998</v>
      </c>
      <c r="S79" s="171">
        <v>87.9</v>
      </c>
      <c r="T79" s="176">
        <v>3.2</v>
      </c>
      <c r="U79" s="171">
        <v>90.9</v>
      </c>
      <c r="V79" s="176">
        <v>2.2999999999999998</v>
      </c>
      <c r="W79" s="171">
        <v>91.6</v>
      </c>
      <c r="X79" s="176">
        <v>2.1</v>
      </c>
      <c r="Y79" s="171">
        <v>91.9</v>
      </c>
      <c r="Z79" s="176">
        <v>1.9</v>
      </c>
      <c r="AA79" s="171">
        <v>88.3</v>
      </c>
      <c r="AB79" s="176">
        <v>2.7</v>
      </c>
      <c r="AC79" s="171">
        <v>92.4</v>
      </c>
      <c r="AD79" s="176">
        <v>0.9</v>
      </c>
    </row>
    <row r="80" spans="1:30" ht="29.4" customHeight="1" x14ac:dyDescent="0.25">
      <c r="A80" s="7"/>
      <c r="B80" s="7"/>
      <c r="C80" s="7"/>
      <c r="D80" s="212" t="s">
        <v>464</v>
      </c>
      <c r="E80" s="212"/>
      <c r="F80" s="212"/>
      <c r="G80" s="212"/>
      <c r="H80" s="212"/>
      <c r="I80" s="212"/>
      <c r="J80" s="212"/>
      <c r="K80" s="212"/>
      <c r="L80" s="9" t="s">
        <v>78</v>
      </c>
      <c r="M80" s="172">
        <v>6.1</v>
      </c>
      <c r="N80" s="176">
        <v>1.8</v>
      </c>
      <c r="O80" s="172">
        <v>6.7</v>
      </c>
      <c r="P80" s="176">
        <v>1.2</v>
      </c>
      <c r="Q80" s="172">
        <v>7.7</v>
      </c>
      <c r="R80" s="176">
        <v>2.2999999999999998</v>
      </c>
      <c r="S80" s="171">
        <v>12</v>
      </c>
      <c r="T80" s="176">
        <v>3.2</v>
      </c>
      <c r="U80" s="172">
        <v>9</v>
      </c>
      <c r="V80" s="176">
        <v>2.2999999999999998</v>
      </c>
      <c r="W80" s="172">
        <v>8.4</v>
      </c>
      <c r="X80" s="176">
        <v>2.1</v>
      </c>
      <c r="Y80" s="172">
        <v>8.1</v>
      </c>
      <c r="Z80" s="176">
        <v>1.9</v>
      </c>
      <c r="AA80" s="171">
        <v>11.4</v>
      </c>
      <c r="AB80" s="176">
        <v>2.6</v>
      </c>
      <c r="AC80" s="172">
        <v>7.5</v>
      </c>
      <c r="AD80" s="176">
        <v>0.9</v>
      </c>
    </row>
    <row r="81" spans="1:30" ht="16.5" customHeight="1" x14ac:dyDescent="0.25">
      <c r="A81" s="7"/>
      <c r="B81" s="7"/>
      <c r="C81" s="7"/>
      <c r="D81" s="7" t="s">
        <v>180</v>
      </c>
      <c r="E81" s="7"/>
      <c r="F81" s="7"/>
      <c r="G81" s="7"/>
      <c r="H81" s="7"/>
      <c r="I81" s="7"/>
      <c r="J81" s="7"/>
      <c r="K81" s="7"/>
      <c r="L81" s="9" t="s">
        <v>78</v>
      </c>
      <c r="M81" s="172" t="s">
        <v>51</v>
      </c>
      <c r="N81" s="7"/>
      <c r="O81" s="168">
        <v>0.1</v>
      </c>
      <c r="P81" s="176">
        <v>0.1</v>
      </c>
      <c r="Q81" s="172" t="s">
        <v>51</v>
      </c>
      <c r="R81" s="7"/>
      <c r="S81" s="172" t="s">
        <v>51</v>
      </c>
      <c r="T81" s="7"/>
      <c r="U81" s="172" t="s">
        <v>51</v>
      </c>
      <c r="V81" s="7"/>
      <c r="W81" s="172" t="s">
        <v>51</v>
      </c>
      <c r="X81" s="7"/>
      <c r="Y81" s="172" t="s">
        <v>51</v>
      </c>
      <c r="Z81" s="7"/>
      <c r="AA81" s="172" t="s">
        <v>51</v>
      </c>
      <c r="AB81" s="7"/>
      <c r="AC81" s="172" t="s">
        <v>51</v>
      </c>
      <c r="AD81" s="7"/>
    </row>
    <row r="82" spans="1:30" ht="16.5" customHeight="1" x14ac:dyDescent="0.25">
      <c r="A82" s="7"/>
      <c r="B82" s="7"/>
      <c r="C82" s="7"/>
      <c r="D82" s="7" t="s">
        <v>465</v>
      </c>
      <c r="E82" s="7"/>
      <c r="F82" s="7"/>
      <c r="G82" s="7"/>
      <c r="H82" s="7"/>
      <c r="I82" s="7"/>
      <c r="J82" s="7"/>
      <c r="K82" s="7"/>
      <c r="L82" s="9" t="s">
        <v>78</v>
      </c>
      <c r="M82" s="172" t="s">
        <v>51</v>
      </c>
      <c r="N82" s="7"/>
      <c r="O82" s="172">
        <v>0.1</v>
      </c>
      <c r="P82" s="7"/>
      <c r="Q82" s="172" t="s">
        <v>51</v>
      </c>
      <c r="R82" s="7"/>
      <c r="S82" s="172">
        <v>0.1</v>
      </c>
      <c r="T82" s="7"/>
      <c r="U82" s="172" t="s">
        <v>51</v>
      </c>
      <c r="V82" s="7"/>
      <c r="W82" s="172" t="s">
        <v>51</v>
      </c>
      <c r="X82" s="7"/>
      <c r="Y82" s="172" t="s">
        <v>51</v>
      </c>
      <c r="Z82" s="7"/>
      <c r="AA82" s="172">
        <v>0.3</v>
      </c>
      <c r="AB82" s="7"/>
      <c r="AC82" s="172" t="s">
        <v>51</v>
      </c>
      <c r="AD82" s="7"/>
    </row>
    <row r="83" spans="1:30" ht="16.5" customHeight="1" x14ac:dyDescent="0.25">
      <c r="A83" s="7"/>
      <c r="B83" s="7"/>
      <c r="C83" s="7"/>
      <c r="D83" s="7" t="s">
        <v>181</v>
      </c>
      <c r="E83" s="7"/>
      <c r="F83" s="7"/>
      <c r="G83" s="7"/>
      <c r="H83" s="7"/>
      <c r="I83" s="7"/>
      <c r="J83" s="7"/>
      <c r="K83" s="7"/>
      <c r="L83" s="9" t="s">
        <v>130</v>
      </c>
      <c r="M83" s="169">
        <v>1675</v>
      </c>
      <c r="N83" s="7"/>
      <c r="O83" s="169">
        <v>7264</v>
      </c>
      <c r="P83" s="7"/>
      <c r="Q83" s="169">
        <v>5400</v>
      </c>
      <c r="R83" s="7"/>
      <c r="S83" s="169">
        <v>2583</v>
      </c>
      <c r="T83" s="7"/>
      <c r="U83" s="169">
        <v>2276</v>
      </c>
      <c r="V83" s="7"/>
      <c r="W83" s="169">
        <v>1762</v>
      </c>
      <c r="X83" s="7"/>
      <c r="Y83" s="169">
        <v>2177</v>
      </c>
      <c r="Z83" s="7"/>
      <c r="AA83" s="169">
        <v>1868</v>
      </c>
      <c r="AB83" s="7"/>
      <c r="AC83" s="173">
        <v>25005</v>
      </c>
      <c r="AD83" s="7"/>
    </row>
    <row r="84" spans="1:30" ht="16.5" customHeight="1" x14ac:dyDescent="0.25">
      <c r="A84" s="7"/>
      <c r="B84" s="7"/>
      <c r="C84" s="7"/>
      <c r="D84" s="7" t="s">
        <v>182</v>
      </c>
      <c r="E84" s="7"/>
      <c r="F84" s="7"/>
      <c r="G84" s="7"/>
      <c r="H84" s="7"/>
      <c r="I84" s="7"/>
      <c r="J84" s="7"/>
      <c r="K84" s="7"/>
      <c r="L84" s="9" t="s">
        <v>130</v>
      </c>
      <c r="M84" s="174">
        <v>1.07</v>
      </c>
      <c r="N84" s="7"/>
      <c r="O84" s="174">
        <v>1.07</v>
      </c>
      <c r="P84" s="7"/>
      <c r="Q84" s="174">
        <v>1.0900000000000001</v>
      </c>
      <c r="R84" s="7"/>
      <c r="S84" s="174">
        <v>1.1399999999999999</v>
      </c>
      <c r="T84" s="7"/>
      <c r="U84" s="174">
        <v>1.1000000000000001</v>
      </c>
      <c r="V84" s="7"/>
      <c r="W84" s="174">
        <v>1.1000000000000001</v>
      </c>
      <c r="X84" s="7"/>
      <c r="Y84" s="174">
        <v>1.0900000000000001</v>
      </c>
      <c r="Z84" s="7"/>
      <c r="AA84" s="174">
        <v>1.1299999999999999</v>
      </c>
      <c r="AB84" s="7"/>
      <c r="AC84" s="174">
        <v>1.0900000000000001</v>
      </c>
      <c r="AD84" s="7"/>
    </row>
    <row r="85" spans="1:30" ht="16.5" customHeight="1" x14ac:dyDescent="0.25">
      <c r="A85" s="7"/>
      <c r="B85" s="7"/>
      <c r="C85" s="7" t="s">
        <v>467</v>
      </c>
      <c r="D85" s="7"/>
      <c r="E85" s="7"/>
      <c r="F85" s="7"/>
      <c r="G85" s="7"/>
      <c r="H85" s="7"/>
      <c r="I85" s="7"/>
      <c r="J85" s="7"/>
      <c r="K85" s="7"/>
      <c r="L85" s="9"/>
      <c r="M85" s="10"/>
      <c r="N85" s="7"/>
      <c r="O85" s="10"/>
      <c r="P85" s="7"/>
      <c r="Q85" s="10"/>
      <c r="R85" s="7"/>
      <c r="S85" s="10"/>
      <c r="T85" s="7"/>
      <c r="U85" s="10"/>
      <c r="V85" s="7"/>
      <c r="W85" s="10"/>
      <c r="X85" s="7"/>
      <c r="Y85" s="10"/>
      <c r="Z85" s="7"/>
      <c r="AA85" s="10"/>
      <c r="AB85" s="7"/>
      <c r="AC85" s="10"/>
      <c r="AD85" s="7"/>
    </row>
    <row r="86" spans="1:30" ht="16.5" customHeight="1" x14ac:dyDescent="0.25">
      <c r="A86" s="7"/>
      <c r="B86" s="7"/>
      <c r="C86" s="7"/>
      <c r="D86" s="7" t="s">
        <v>463</v>
      </c>
      <c r="E86" s="7"/>
      <c r="F86" s="7"/>
      <c r="G86" s="7"/>
      <c r="H86" s="7"/>
      <c r="I86" s="7"/>
      <c r="J86" s="7"/>
      <c r="K86" s="7"/>
      <c r="L86" s="9" t="s">
        <v>78</v>
      </c>
      <c r="M86" s="171">
        <v>38.299999999999997</v>
      </c>
      <c r="N86" s="176">
        <v>5</v>
      </c>
      <c r="O86" s="171">
        <v>48.5</v>
      </c>
      <c r="P86" s="176">
        <v>2.7</v>
      </c>
      <c r="Q86" s="171">
        <v>39.1</v>
      </c>
      <c r="R86" s="176">
        <v>2.6</v>
      </c>
      <c r="S86" s="171">
        <v>36.1</v>
      </c>
      <c r="T86" s="176">
        <v>4.3</v>
      </c>
      <c r="U86" s="171">
        <v>52.4</v>
      </c>
      <c r="V86" s="176">
        <v>4.9000000000000004</v>
      </c>
      <c r="W86" s="171">
        <v>41.1</v>
      </c>
      <c r="X86" s="176">
        <v>4.4000000000000004</v>
      </c>
      <c r="Y86" s="171">
        <v>36.299999999999997</v>
      </c>
      <c r="Z86" s="176">
        <v>4</v>
      </c>
      <c r="AA86" s="171">
        <v>34.1</v>
      </c>
      <c r="AB86" s="176">
        <v>4.5999999999999996</v>
      </c>
      <c r="AC86" s="171">
        <v>41.8</v>
      </c>
      <c r="AD86" s="176">
        <v>1.9</v>
      </c>
    </row>
    <row r="87" spans="1:30" ht="29.4" customHeight="1" x14ac:dyDescent="0.25">
      <c r="A87" s="7"/>
      <c r="B87" s="7"/>
      <c r="C87" s="7"/>
      <c r="D87" s="212" t="s">
        <v>464</v>
      </c>
      <c r="E87" s="212"/>
      <c r="F87" s="212"/>
      <c r="G87" s="212"/>
      <c r="H87" s="212"/>
      <c r="I87" s="212"/>
      <c r="J87" s="212"/>
      <c r="K87" s="212"/>
      <c r="L87" s="9" t="s">
        <v>78</v>
      </c>
      <c r="M87" s="171">
        <v>61.5</v>
      </c>
      <c r="N87" s="176">
        <v>5</v>
      </c>
      <c r="O87" s="171">
        <v>51.2</v>
      </c>
      <c r="P87" s="176">
        <v>2.7</v>
      </c>
      <c r="Q87" s="171">
        <v>60.4</v>
      </c>
      <c r="R87" s="176">
        <v>2.6</v>
      </c>
      <c r="S87" s="171">
        <v>63.7</v>
      </c>
      <c r="T87" s="176">
        <v>4.3</v>
      </c>
      <c r="U87" s="171">
        <v>46.2</v>
      </c>
      <c r="V87" s="176">
        <v>4.9000000000000004</v>
      </c>
      <c r="W87" s="171">
        <v>58.6</v>
      </c>
      <c r="X87" s="176">
        <v>4.4000000000000004</v>
      </c>
      <c r="Y87" s="171">
        <v>63.6</v>
      </c>
      <c r="Z87" s="176">
        <v>4</v>
      </c>
      <c r="AA87" s="171">
        <v>65.8</v>
      </c>
      <c r="AB87" s="176">
        <v>4.5999999999999996</v>
      </c>
      <c r="AC87" s="171">
        <v>57.8</v>
      </c>
      <c r="AD87" s="176">
        <v>1.9</v>
      </c>
    </row>
    <row r="88" spans="1:30" ht="16.5" customHeight="1" x14ac:dyDescent="0.25">
      <c r="A88" s="7"/>
      <c r="B88" s="7"/>
      <c r="C88" s="7"/>
      <c r="D88" s="7" t="s">
        <v>180</v>
      </c>
      <c r="E88" s="7"/>
      <c r="F88" s="7"/>
      <c r="G88" s="7"/>
      <c r="H88" s="7"/>
      <c r="I88" s="7"/>
      <c r="J88" s="7"/>
      <c r="K88" s="7"/>
      <c r="L88" s="9" t="s">
        <v>78</v>
      </c>
      <c r="M88" s="168">
        <v>0.2</v>
      </c>
      <c r="N88" s="176">
        <v>0.2</v>
      </c>
      <c r="O88" s="170">
        <v>0.2</v>
      </c>
      <c r="P88" s="176">
        <v>0.2</v>
      </c>
      <c r="Q88" s="170">
        <v>0.2</v>
      </c>
      <c r="R88" s="176">
        <v>0.1</v>
      </c>
      <c r="S88" s="170">
        <v>0.1</v>
      </c>
      <c r="T88" s="176">
        <v>0.1</v>
      </c>
      <c r="U88" s="168">
        <v>1.3</v>
      </c>
      <c r="V88" s="176">
        <v>2.1</v>
      </c>
      <c r="W88" s="170">
        <v>0.2</v>
      </c>
      <c r="X88" s="176">
        <v>0.2</v>
      </c>
      <c r="Y88" s="168">
        <v>0.1</v>
      </c>
      <c r="Z88" s="176">
        <v>0.1</v>
      </c>
      <c r="AA88" s="172" t="s">
        <v>51</v>
      </c>
      <c r="AB88" s="7"/>
      <c r="AC88" s="170">
        <v>0.3</v>
      </c>
      <c r="AD88" s="176">
        <v>0.2</v>
      </c>
    </row>
    <row r="89" spans="1:30" ht="16.5" customHeight="1" x14ac:dyDescent="0.25">
      <c r="A89" s="7"/>
      <c r="B89" s="7"/>
      <c r="C89" s="7"/>
      <c r="D89" s="7" t="s">
        <v>465</v>
      </c>
      <c r="E89" s="7"/>
      <c r="F89" s="7"/>
      <c r="G89" s="7"/>
      <c r="H89" s="7"/>
      <c r="I89" s="7"/>
      <c r="J89" s="7"/>
      <c r="K89" s="7"/>
      <c r="L89" s="9" t="s">
        <v>78</v>
      </c>
      <c r="M89" s="172" t="s">
        <v>51</v>
      </c>
      <c r="N89" s="7"/>
      <c r="O89" s="172">
        <v>0.1</v>
      </c>
      <c r="P89" s="7"/>
      <c r="Q89" s="172">
        <v>0.3</v>
      </c>
      <c r="R89" s="7"/>
      <c r="S89" s="172">
        <v>0.1</v>
      </c>
      <c r="T89" s="7"/>
      <c r="U89" s="172" t="s">
        <v>51</v>
      </c>
      <c r="V89" s="7"/>
      <c r="W89" s="172">
        <v>0.1</v>
      </c>
      <c r="X89" s="7"/>
      <c r="Y89" s="172">
        <v>0.1</v>
      </c>
      <c r="Z89" s="7"/>
      <c r="AA89" s="172">
        <v>0.1</v>
      </c>
      <c r="AB89" s="7"/>
      <c r="AC89" s="172">
        <v>0.1</v>
      </c>
      <c r="AD89" s="7"/>
    </row>
    <row r="90" spans="1:30" ht="16.5" customHeight="1" x14ac:dyDescent="0.25">
      <c r="A90" s="7"/>
      <c r="B90" s="7"/>
      <c r="C90" s="7"/>
      <c r="D90" s="7" t="s">
        <v>181</v>
      </c>
      <c r="E90" s="7"/>
      <c r="F90" s="7"/>
      <c r="G90" s="7"/>
      <c r="H90" s="7"/>
      <c r="I90" s="7"/>
      <c r="J90" s="7"/>
      <c r="K90" s="7"/>
      <c r="L90" s="9" t="s">
        <v>130</v>
      </c>
      <c r="M90" s="169">
        <v>1675</v>
      </c>
      <c r="N90" s="7"/>
      <c r="O90" s="169">
        <v>7264</v>
      </c>
      <c r="P90" s="7"/>
      <c r="Q90" s="169">
        <v>5400</v>
      </c>
      <c r="R90" s="7"/>
      <c r="S90" s="169">
        <v>2583</v>
      </c>
      <c r="T90" s="7"/>
      <c r="U90" s="169">
        <v>2276</v>
      </c>
      <c r="V90" s="7"/>
      <c r="W90" s="169">
        <v>1762</v>
      </c>
      <c r="X90" s="7"/>
      <c r="Y90" s="169">
        <v>2177</v>
      </c>
      <c r="Z90" s="7"/>
      <c r="AA90" s="169">
        <v>1868</v>
      </c>
      <c r="AB90" s="7"/>
      <c r="AC90" s="173">
        <v>25005</v>
      </c>
      <c r="AD90" s="7"/>
    </row>
    <row r="91" spans="1:30" ht="16.5" customHeight="1" x14ac:dyDescent="0.25">
      <c r="A91" s="7"/>
      <c r="B91" s="7"/>
      <c r="C91" s="7"/>
      <c r="D91" s="7" t="s">
        <v>182</v>
      </c>
      <c r="E91" s="7"/>
      <c r="F91" s="7"/>
      <c r="G91" s="7"/>
      <c r="H91" s="7"/>
      <c r="I91" s="7"/>
      <c r="J91" s="7"/>
      <c r="K91" s="7"/>
      <c r="L91" s="9" t="s">
        <v>130</v>
      </c>
      <c r="M91" s="174">
        <v>1.84</v>
      </c>
      <c r="N91" s="7"/>
      <c r="O91" s="174">
        <v>1.68</v>
      </c>
      <c r="P91" s="7"/>
      <c r="Q91" s="174">
        <v>1.85</v>
      </c>
      <c r="R91" s="7"/>
      <c r="S91" s="174">
        <v>1.89</v>
      </c>
      <c r="T91" s="7"/>
      <c r="U91" s="174">
        <v>1.6</v>
      </c>
      <c r="V91" s="7"/>
      <c r="W91" s="174">
        <v>1.8</v>
      </c>
      <c r="X91" s="7"/>
      <c r="Y91" s="174">
        <v>1.89</v>
      </c>
      <c r="Z91" s="7"/>
      <c r="AA91" s="174">
        <v>1.91</v>
      </c>
      <c r="AB91" s="7"/>
      <c r="AC91" s="174">
        <v>1.79</v>
      </c>
      <c r="AD91" s="7"/>
    </row>
    <row r="92" spans="1:30" ht="16.5" customHeight="1" x14ac:dyDescent="0.25">
      <c r="A92" s="7"/>
      <c r="B92" s="7" t="s">
        <v>82</v>
      </c>
      <c r="C92" s="7"/>
      <c r="D92" s="7"/>
      <c r="E92" s="7"/>
      <c r="F92" s="7"/>
      <c r="G92" s="7"/>
      <c r="H92" s="7"/>
      <c r="I92" s="7"/>
      <c r="J92" s="7"/>
      <c r="K92" s="7"/>
      <c r="L92" s="9"/>
      <c r="M92" s="10"/>
      <c r="N92" s="7"/>
      <c r="O92" s="10"/>
      <c r="P92" s="7"/>
      <c r="Q92" s="10"/>
      <c r="R92" s="7"/>
      <c r="S92" s="10"/>
      <c r="T92" s="7"/>
      <c r="U92" s="10"/>
      <c r="V92" s="7"/>
      <c r="W92" s="10"/>
      <c r="X92" s="7"/>
      <c r="Y92" s="10"/>
      <c r="Z92" s="7"/>
      <c r="AA92" s="10"/>
      <c r="AB92" s="7"/>
      <c r="AC92" s="10"/>
      <c r="AD92" s="7"/>
    </row>
    <row r="93" spans="1:30" ht="16.5" customHeight="1" x14ac:dyDescent="0.25">
      <c r="A93" s="7"/>
      <c r="B93" s="7"/>
      <c r="C93" s="7" t="s">
        <v>462</v>
      </c>
      <c r="D93" s="7"/>
      <c r="E93" s="7"/>
      <c r="F93" s="7"/>
      <c r="G93" s="7"/>
      <c r="H93" s="7"/>
      <c r="I93" s="7"/>
      <c r="J93" s="7"/>
      <c r="K93" s="7"/>
      <c r="L93" s="9"/>
      <c r="M93" s="10"/>
      <c r="N93" s="7"/>
      <c r="O93" s="10"/>
      <c r="P93" s="7"/>
      <c r="Q93" s="10"/>
      <c r="R93" s="7"/>
      <c r="S93" s="10"/>
      <c r="T93" s="7"/>
      <c r="U93" s="10"/>
      <c r="V93" s="7"/>
      <c r="W93" s="10"/>
      <c r="X93" s="7"/>
      <c r="Y93" s="10"/>
      <c r="Z93" s="7"/>
      <c r="AA93" s="10"/>
      <c r="AB93" s="7"/>
      <c r="AC93" s="10"/>
      <c r="AD93" s="7"/>
    </row>
    <row r="94" spans="1:30" ht="16.5" customHeight="1" x14ac:dyDescent="0.25">
      <c r="A94" s="7"/>
      <c r="B94" s="7"/>
      <c r="C94" s="7"/>
      <c r="D94" s="7" t="s">
        <v>468</v>
      </c>
      <c r="E94" s="7"/>
      <c r="F94" s="7"/>
      <c r="G94" s="7"/>
      <c r="H94" s="7"/>
      <c r="I94" s="7"/>
      <c r="J94" s="7"/>
      <c r="K94" s="7"/>
      <c r="L94" s="9" t="s">
        <v>78</v>
      </c>
      <c r="M94" s="171">
        <v>96.8</v>
      </c>
      <c r="N94" s="7"/>
      <c r="O94" s="171">
        <v>94.9</v>
      </c>
      <c r="P94" s="7"/>
      <c r="Q94" s="171">
        <v>94.2</v>
      </c>
      <c r="R94" s="7"/>
      <c r="S94" s="171">
        <v>96.5</v>
      </c>
      <c r="T94" s="7"/>
      <c r="U94" s="171">
        <v>93.9</v>
      </c>
      <c r="V94" s="7"/>
      <c r="W94" s="171">
        <v>91.8</v>
      </c>
      <c r="X94" s="7"/>
      <c r="Y94" s="171">
        <v>96.1</v>
      </c>
      <c r="Z94" s="7"/>
      <c r="AA94" s="171">
        <v>89.2</v>
      </c>
      <c r="AB94" s="7"/>
      <c r="AC94" s="171">
        <v>95.3</v>
      </c>
      <c r="AD94" s="7"/>
    </row>
    <row r="95" spans="1:30" ht="29.4" customHeight="1" x14ac:dyDescent="0.25">
      <c r="A95" s="7"/>
      <c r="B95" s="7"/>
      <c r="C95" s="7"/>
      <c r="D95" s="212" t="s">
        <v>469</v>
      </c>
      <c r="E95" s="212"/>
      <c r="F95" s="212"/>
      <c r="G95" s="212"/>
      <c r="H95" s="212"/>
      <c r="I95" s="212"/>
      <c r="J95" s="212"/>
      <c r="K95" s="212"/>
      <c r="L95" s="9" t="s">
        <v>78</v>
      </c>
      <c r="M95" s="172">
        <v>3.2</v>
      </c>
      <c r="N95" s="7"/>
      <c r="O95" s="172">
        <v>4.9000000000000004</v>
      </c>
      <c r="P95" s="7"/>
      <c r="Q95" s="172">
        <v>5.6</v>
      </c>
      <c r="R95" s="7"/>
      <c r="S95" s="172">
        <v>3.6</v>
      </c>
      <c r="T95" s="7"/>
      <c r="U95" s="172">
        <v>6</v>
      </c>
      <c r="V95" s="7"/>
      <c r="W95" s="172">
        <v>8.1999999999999993</v>
      </c>
      <c r="X95" s="7"/>
      <c r="Y95" s="172">
        <v>3.7</v>
      </c>
      <c r="Z95" s="7"/>
      <c r="AA95" s="171">
        <v>10</v>
      </c>
      <c r="AB95" s="7"/>
      <c r="AC95" s="172">
        <v>4.5</v>
      </c>
      <c r="AD95" s="7"/>
    </row>
    <row r="96" spans="1:30" ht="16.5" customHeight="1" x14ac:dyDescent="0.25">
      <c r="A96" s="7"/>
      <c r="B96" s="7"/>
      <c r="C96" s="7"/>
      <c r="D96" s="7" t="s">
        <v>188</v>
      </c>
      <c r="E96" s="7"/>
      <c r="F96" s="7"/>
      <c r="G96" s="7"/>
      <c r="H96" s="7"/>
      <c r="I96" s="7"/>
      <c r="J96" s="7"/>
      <c r="K96" s="7"/>
      <c r="L96" s="9" t="s">
        <v>78</v>
      </c>
      <c r="M96" s="172" t="s">
        <v>51</v>
      </c>
      <c r="N96" s="7"/>
      <c r="O96" s="172" t="s">
        <v>51</v>
      </c>
      <c r="P96" s="7"/>
      <c r="Q96" s="172" t="s">
        <v>51</v>
      </c>
      <c r="R96" s="7"/>
      <c r="S96" s="172" t="s">
        <v>51</v>
      </c>
      <c r="T96" s="7"/>
      <c r="U96" s="172" t="s">
        <v>51</v>
      </c>
      <c r="V96" s="7"/>
      <c r="W96" s="172">
        <v>0.1</v>
      </c>
      <c r="X96" s="7"/>
      <c r="Y96" s="172" t="s">
        <v>51</v>
      </c>
      <c r="Z96" s="7"/>
      <c r="AA96" s="172">
        <v>0.8</v>
      </c>
      <c r="AB96" s="7"/>
      <c r="AC96" s="172" t="s">
        <v>51</v>
      </c>
      <c r="AD96" s="7"/>
    </row>
    <row r="97" spans="1:30" ht="16.5" customHeight="1" x14ac:dyDescent="0.25">
      <c r="A97" s="7"/>
      <c r="B97" s="7"/>
      <c r="C97" s="7"/>
      <c r="D97" s="7" t="s">
        <v>465</v>
      </c>
      <c r="E97" s="7"/>
      <c r="F97" s="7"/>
      <c r="G97" s="7"/>
      <c r="H97" s="7"/>
      <c r="I97" s="7"/>
      <c r="J97" s="7"/>
      <c r="K97" s="7"/>
      <c r="L97" s="9" t="s">
        <v>78</v>
      </c>
      <c r="M97" s="172" t="s">
        <v>51</v>
      </c>
      <c r="N97" s="7"/>
      <c r="O97" s="172">
        <v>0.1</v>
      </c>
      <c r="P97" s="7"/>
      <c r="Q97" s="172">
        <v>0.1</v>
      </c>
      <c r="R97" s="7"/>
      <c r="S97" s="172" t="s">
        <v>51</v>
      </c>
      <c r="T97" s="7"/>
      <c r="U97" s="172" t="s">
        <v>51</v>
      </c>
      <c r="V97" s="7"/>
      <c r="W97" s="172" t="s">
        <v>51</v>
      </c>
      <c r="X97" s="7"/>
      <c r="Y97" s="172" t="s">
        <v>51</v>
      </c>
      <c r="Z97" s="7"/>
      <c r="AA97" s="172" t="s">
        <v>51</v>
      </c>
      <c r="AB97" s="7"/>
      <c r="AC97" s="172">
        <v>0.1</v>
      </c>
      <c r="AD97" s="7"/>
    </row>
    <row r="98" spans="1:30" ht="16.5" customHeight="1" x14ac:dyDescent="0.25">
      <c r="A98" s="7"/>
      <c r="B98" s="7"/>
      <c r="C98" s="7"/>
      <c r="D98" s="7" t="s">
        <v>181</v>
      </c>
      <c r="E98" s="7"/>
      <c r="F98" s="7"/>
      <c r="G98" s="7"/>
      <c r="H98" s="7"/>
      <c r="I98" s="7"/>
      <c r="J98" s="7"/>
      <c r="K98" s="7"/>
      <c r="L98" s="9" t="s">
        <v>130</v>
      </c>
      <c r="M98" s="169">
        <v>1705</v>
      </c>
      <c r="N98" s="7"/>
      <c r="O98" s="169">
        <v>7271</v>
      </c>
      <c r="P98" s="7"/>
      <c r="Q98" s="169">
        <v>5424</v>
      </c>
      <c r="R98" s="7"/>
      <c r="S98" s="169">
        <v>2553</v>
      </c>
      <c r="T98" s="7"/>
      <c r="U98" s="169">
        <v>2288</v>
      </c>
      <c r="V98" s="7"/>
      <c r="W98" s="169">
        <v>1787</v>
      </c>
      <c r="X98" s="7"/>
      <c r="Y98" s="169">
        <v>2178</v>
      </c>
      <c r="Z98" s="7"/>
      <c r="AA98" s="169">
        <v>1858</v>
      </c>
      <c r="AB98" s="7"/>
      <c r="AC98" s="173">
        <v>25064</v>
      </c>
      <c r="AD98" s="7"/>
    </row>
    <row r="99" spans="1:30" ht="16.5" customHeight="1" x14ac:dyDescent="0.25">
      <c r="A99" s="7"/>
      <c r="B99" s="7"/>
      <c r="C99" s="7"/>
      <c r="D99" s="7" t="s">
        <v>182</v>
      </c>
      <c r="E99" s="7"/>
      <c r="F99" s="7"/>
      <c r="G99" s="7"/>
      <c r="H99" s="7"/>
      <c r="I99" s="7"/>
      <c r="J99" s="7"/>
      <c r="K99" s="7"/>
      <c r="L99" s="9" t="s">
        <v>130</v>
      </c>
      <c r="M99" s="174">
        <v>1.04</v>
      </c>
      <c r="N99" s="7"/>
      <c r="O99" s="174">
        <v>1.08</v>
      </c>
      <c r="P99" s="7"/>
      <c r="Q99" s="174">
        <v>1.08</v>
      </c>
      <c r="R99" s="7"/>
      <c r="S99" s="174">
        <v>1.05</v>
      </c>
      <c r="T99" s="7"/>
      <c r="U99" s="174">
        <v>1.1100000000000001</v>
      </c>
      <c r="V99" s="7"/>
      <c r="W99" s="174">
        <v>1.1299999999999999</v>
      </c>
      <c r="X99" s="7"/>
      <c r="Y99" s="174">
        <v>1.07</v>
      </c>
      <c r="Z99" s="7"/>
      <c r="AA99" s="174">
        <v>1.1499999999999999</v>
      </c>
      <c r="AB99" s="7"/>
      <c r="AC99" s="174">
        <v>1.07</v>
      </c>
      <c r="AD99" s="7"/>
    </row>
    <row r="100" spans="1:30" ht="16.5" customHeight="1" x14ac:dyDescent="0.25">
      <c r="A100" s="7"/>
      <c r="B100" s="7"/>
      <c r="C100" s="7" t="s">
        <v>466</v>
      </c>
      <c r="D100" s="7"/>
      <c r="E100" s="7"/>
      <c r="F100" s="7"/>
      <c r="G100" s="7"/>
      <c r="H100" s="7"/>
      <c r="I100" s="7"/>
      <c r="J100" s="7"/>
      <c r="K100" s="7"/>
      <c r="L100" s="9"/>
      <c r="M100" s="10"/>
      <c r="N100" s="7"/>
      <c r="O100" s="10"/>
      <c r="P100" s="7"/>
      <c r="Q100" s="10"/>
      <c r="R100" s="7"/>
      <c r="S100" s="10"/>
      <c r="T100" s="7"/>
      <c r="U100" s="10"/>
      <c r="V100" s="7"/>
      <c r="W100" s="10"/>
      <c r="X100" s="7"/>
      <c r="Y100" s="10"/>
      <c r="Z100" s="7"/>
      <c r="AA100" s="10"/>
      <c r="AB100" s="7"/>
      <c r="AC100" s="10"/>
      <c r="AD100" s="7"/>
    </row>
    <row r="101" spans="1:30" ht="16.5" customHeight="1" x14ac:dyDescent="0.25">
      <c r="A101" s="7"/>
      <c r="B101" s="7"/>
      <c r="C101" s="7"/>
      <c r="D101" s="7" t="s">
        <v>468</v>
      </c>
      <c r="E101" s="7"/>
      <c r="F101" s="7"/>
      <c r="G101" s="7"/>
      <c r="H101" s="7"/>
      <c r="I101" s="7"/>
      <c r="J101" s="7"/>
      <c r="K101" s="7"/>
      <c r="L101" s="9" t="s">
        <v>78</v>
      </c>
      <c r="M101" s="171">
        <v>93.8</v>
      </c>
      <c r="N101" s="7"/>
      <c r="O101" s="171">
        <v>93.5</v>
      </c>
      <c r="P101" s="7"/>
      <c r="Q101" s="171">
        <v>93.3</v>
      </c>
      <c r="R101" s="7"/>
      <c r="S101" s="171">
        <v>89.3</v>
      </c>
      <c r="T101" s="7"/>
      <c r="U101" s="171">
        <v>91.4</v>
      </c>
      <c r="V101" s="7"/>
      <c r="W101" s="171">
        <v>91.1</v>
      </c>
      <c r="X101" s="7"/>
      <c r="Y101" s="171">
        <v>92.7</v>
      </c>
      <c r="Z101" s="7"/>
      <c r="AA101" s="171">
        <v>87.6</v>
      </c>
      <c r="AB101" s="7"/>
      <c r="AC101" s="171">
        <v>92.8</v>
      </c>
      <c r="AD101" s="7"/>
    </row>
    <row r="102" spans="1:30" ht="29.4" customHeight="1" x14ac:dyDescent="0.25">
      <c r="A102" s="7"/>
      <c r="B102" s="7"/>
      <c r="C102" s="7"/>
      <c r="D102" s="212" t="s">
        <v>469</v>
      </c>
      <c r="E102" s="212"/>
      <c r="F102" s="212"/>
      <c r="G102" s="212"/>
      <c r="H102" s="212"/>
      <c r="I102" s="212"/>
      <c r="J102" s="212"/>
      <c r="K102" s="212"/>
      <c r="L102" s="9" t="s">
        <v>78</v>
      </c>
      <c r="M102" s="172">
        <v>6</v>
      </c>
      <c r="N102" s="7"/>
      <c r="O102" s="172">
        <v>6.3</v>
      </c>
      <c r="P102" s="7"/>
      <c r="Q102" s="172">
        <v>6.5</v>
      </c>
      <c r="R102" s="7"/>
      <c r="S102" s="171">
        <v>10.5</v>
      </c>
      <c r="T102" s="7"/>
      <c r="U102" s="172">
        <v>8.6</v>
      </c>
      <c r="V102" s="7"/>
      <c r="W102" s="172">
        <v>8.8000000000000007</v>
      </c>
      <c r="X102" s="7"/>
      <c r="Y102" s="172">
        <v>7.3</v>
      </c>
      <c r="Z102" s="7"/>
      <c r="AA102" s="171">
        <v>12.1</v>
      </c>
      <c r="AB102" s="7"/>
      <c r="AC102" s="172">
        <v>7.1</v>
      </c>
      <c r="AD102" s="7"/>
    </row>
    <row r="103" spans="1:30" ht="16.5" customHeight="1" x14ac:dyDescent="0.25">
      <c r="A103" s="7"/>
      <c r="B103" s="7"/>
      <c r="C103" s="7"/>
      <c r="D103" s="7" t="s">
        <v>188</v>
      </c>
      <c r="E103" s="7"/>
      <c r="F103" s="7"/>
      <c r="G103" s="7"/>
      <c r="H103" s="7"/>
      <c r="I103" s="7"/>
      <c r="J103" s="7"/>
      <c r="K103" s="7"/>
      <c r="L103" s="9" t="s">
        <v>78</v>
      </c>
      <c r="M103" s="172">
        <v>0.2</v>
      </c>
      <c r="N103" s="7"/>
      <c r="O103" s="172">
        <v>0.1</v>
      </c>
      <c r="P103" s="7"/>
      <c r="Q103" s="172" t="s">
        <v>51</v>
      </c>
      <c r="R103" s="7"/>
      <c r="S103" s="172" t="s">
        <v>51</v>
      </c>
      <c r="T103" s="7"/>
      <c r="U103" s="172" t="s">
        <v>51</v>
      </c>
      <c r="V103" s="7"/>
      <c r="W103" s="172" t="s">
        <v>51</v>
      </c>
      <c r="X103" s="7"/>
      <c r="Y103" s="172" t="s">
        <v>51</v>
      </c>
      <c r="Z103" s="7"/>
      <c r="AA103" s="172">
        <v>0.2</v>
      </c>
      <c r="AB103" s="7"/>
      <c r="AC103" s="172">
        <v>0.1</v>
      </c>
      <c r="AD103" s="7"/>
    </row>
    <row r="104" spans="1:30" ht="16.5" customHeight="1" x14ac:dyDescent="0.25">
      <c r="A104" s="7"/>
      <c r="B104" s="7"/>
      <c r="C104" s="7"/>
      <c r="D104" s="7" t="s">
        <v>465</v>
      </c>
      <c r="E104" s="7"/>
      <c r="F104" s="7"/>
      <c r="G104" s="7"/>
      <c r="H104" s="7"/>
      <c r="I104" s="7"/>
      <c r="J104" s="7"/>
      <c r="K104" s="7"/>
      <c r="L104" s="9" t="s">
        <v>78</v>
      </c>
      <c r="M104" s="172" t="s">
        <v>51</v>
      </c>
      <c r="N104" s="7"/>
      <c r="O104" s="172">
        <v>0.1</v>
      </c>
      <c r="P104" s="7"/>
      <c r="Q104" s="172">
        <v>0.1</v>
      </c>
      <c r="R104" s="7"/>
      <c r="S104" s="172" t="s">
        <v>51</v>
      </c>
      <c r="T104" s="7"/>
      <c r="U104" s="172">
        <v>0.1</v>
      </c>
      <c r="V104" s="7"/>
      <c r="W104" s="172">
        <v>0.1</v>
      </c>
      <c r="X104" s="7"/>
      <c r="Y104" s="172" t="s">
        <v>51</v>
      </c>
      <c r="Z104" s="7"/>
      <c r="AA104" s="172" t="s">
        <v>51</v>
      </c>
      <c r="AB104" s="7"/>
      <c r="AC104" s="172">
        <v>0.1</v>
      </c>
      <c r="AD104" s="7"/>
    </row>
    <row r="105" spans="1:30" ht="16.5" customHeight="1" x14ac:dyDescent="0.25">
      <c r="A105" s="7"/>
      <c r="B105" s="7"/>
      <c r="C105" s="7"/>
      <c r="D105" s="7" t="s">
        <v>181</v>
      </c>
      <c r="E105" s="7"/>
      <c r="F105" s="7"/>
      <c r="G105" s="7"/>
      <c r="H105" s="7"/>
      <c r="I105" s="7"/>
      <c r="J105" s="7"/>
      <c r="K105" s="7"/>
      <c r="L105" s="9" t="s">
        <v>130</v>
      </c>
      <c r="M105" s="169">
        <v>1705</v>
      </c>
      <c r="N105" s="7"/>
      <c r="O105" s="169">
        <v>7271</v>
      </c>
      <c r="P105" s="7"/>
      <c r="Q105" s="169">
        <v>5424</v>
      </c>
      <c r="R105" s="7"/>
      <c r="S105" s="169">
        <v>2553</v>
      </c>
      <c r="T105" s="7"/>
      <c r="U105" s="169">
        <v>2288</v>
      </c>
      <c r="V105" s="7"/>
      <c r="W105" s="169">
        <v>1787</v>
      </c>
      <c r="X105" s="7"/>
      <c r="Y105" s="169">
        <v>2178</v>
      </c>
      <c r="Z105" s="7"/>
      <c r="AA105" s="169">
        <v>1858</v>
      </c>
      <c r="AB105" s="7"/>
      <c r="AC105" s="173">
        <v>25064</v>
      </c>
      <c r="AD105" s="7"/>
    </row>
    <row r="106" spans="1:30" ht="16.5" customHeight="1" x14ac:dyDescent="0.25">
      <c r="A106" s="7"/>
      <c r="B106" s="7"/>
      <c r="C106" s="7"/>
      <c r="D106" s="7" t="s">
        <v>182</v>
      </c>
      <c r="E106" s="7"/>
      <c r="F106" s="7"/>
      <c r="G106" s="7"/>
      <c r="H106" s="7"/>
      <c r="I106" s="7"/>
      <c r="J106" s="7"/>
      <c r="K106" s="7"/>
      <c r="L106" s="9" t="s">
        <v>130</v>
      </c>
      <c r="M106" s="174">
        <v>1.06</v>
      </c>
      <c r="N106" s="7"/>
      <c r="O106" s="174">
        <v>1.08</v>
      </c>
      <c r="P106" s="7"/>
      <c r="Q106" s="174">
        <v>1.08</v>
      </c>
      <c r="R106" s="7"/>
      <c r="S106" s="174">
        <v>1.1200000000000001</v>
      </c>
      <c r="T106" s="7"/>
      <c r="U106" s="174">
        <v>1.1200000000000001</v>
      </c>
      <c r="V106" s="7"/>
      <c r="W106" s="174">
        <v>1.1100000000000001</v>
      </c>
      <c r="X106" s="7"/>
      <c r="Y106" s="174">
        <v>1.08</v>
      </c>
      <c r="Z106" s="7"/>
      <c r="AA106" s="174">
        <v>1.1399999999999999</v>
      </c>
      <c r="AB106" s="7"/>
      <c r="AC106" s="174">
        <v>1.08</v>
      </c>
      <c r="AD106" s="7"/>
    </row>
    <row r="107" spans="1:30" ht="16.5" customHeight="1" x14ac:dyDescent="0.25">
      <c r="A107" s="7"/>
      <c r="B107" s="7"/>
      <c r="C107" s="7" t="s">
        <v>467</v>
      </c>
      <c r="D107" s="7"/>
      <c r="E107" s="7"/>
      <c r="F107" s="7"/>
      <c r="G107" s="7"/>
      <c r="H107" s="7"/>
      <c r="I107" s="7"/>
      <c r="J107" s="7"/>
      <c r="K107" s="7"/>
      <c r="L107" s="9"/>
      <c r="M107" s="10"/>
      <c r="N107" s="7"/>
      <c r="O107" s="10"/>
      <c r="P107" s="7"/>
      <c r="Q107" s="10"/>
      <c r="R107" s="7"/>
      <c r="S107" s="10"/>
      <c r="T107" s="7"/>
      <c r="U107" s="10"/>
      <c r="V107" s="7"/>
      <c r="W107" s="10"/>
      <c r="X107" s="7"/>
      <c r="Y107" s="10"/>
      <c r="Z107" s="7"/>
      <c r="AA107" s="10"/>
      <c r="AB107" s="7"/>
      <c r="AC107" s="10"/>
      <c r="AD107" s="7"/>
    </row>
    <row r="108" spans="1:30" ht="16.5" customHeight="1" x14ac:dyDescent="0.25">
      <c r="A108" s="7"/>
      <c r="B108" s="7"/>
      <c r="C108" s="7"/>
      <c r="D108" s="7" t="s">
        <v>468</v>
      </c>
      <c r="E108" s="7"/>
      <c r="F108" s="7"/>
      <c r="G108" s="7"/>
      <c r="H108" s="7"/>
      <c r="I108" s="7"/>
      <c r="J108" s="7"/>
      <c r="K108" s="7"/>
      <c r="L108" s="9" t="s">
        <v>78</v>
      </c>
      <c r="M108" s="171">
        <v>38.700000000000003</v>
      </c>
      <c r="N108" s="7"/>
      <c r="O108" s="171">
        <v>48</v>
      </c>
      <c r="P108" s="7"/>
      <c r="Q108" s="171">
        <v>39.4</v>
      </c>
      <c r="R108" s="7"/>
      <c r="S108" s="171">
        <v>35.700000000000003</v>
      </c>
      <c r="T108" s="7"/>
      <c r="U108" s="171">
        <v>48.2</v>
      </c>
      <c r="V108" s="7"/>
      <c r="W108" s="171">
        <v>40.6</v>
      </c>
      <c r="X108" s="7"/>
      <c r="Y108" s="171">
        <v>33.9</v>
      </c>
      <c r="Z108" s="7"/>
      <c r="AA108" s="171">
        <v>32.700000000000003</v>
      </c>
      <c r="AB108" s="7"/>
      <c r="AC108" s="171">
        <v>41.4</v>
      </c>
      <c r="AD108" s="7"/>
    </row>
    <row r="109" spans="1:30" ht="29.4" customHeight="1" x14ac:dyDescent="0.25">
      <c r="A109" s="7"/>
      <c r="B109" s="7"/>
      <c r="C109" s="7"/>
      <c r="D109" s="212" t="s">
        <v>469</v>
      </c>
      <c r="E109" s="212"/>
      <c r="F109" s="212"/>
      <c r="G109" s="212"/>
      <c r="H109" s="212"/>
      <c r="I109" s="212"/>
      <c r="J109" s="212"/>
      <c r="K109" s="212"/>
      <c r="L109" s="9" t="s">
        <v>78</v>
      </c>
      <c r="M109" s="171">
        <v>61.2</v>
      </c>
      <c r="N109" s="7"/>
      <c r="O109" s="171">
        <v>51.5</v>
      </c>
      <c r="P109" s="7"/>
      <c r="Q109" s="171">
        <v>60.1</v>
      </c>
      <c r="R109" s="7"/>
      <c r="S109" s="171">
        <v>64</v>
      </c>
      <c r="T109" s="7"/>
      <c r="U109" s="171">
        <v>51.4</v>
      </c>
      <c r="V109" s="7"/>
      <c r="W109" s="171">
        <v>58.7</v>
      </c>
      <c r="X109" s="7"/>
      <c r="Y109" s="171">
        <v>65.8</v>
      </c>
      <c r="Z109" s="7"/>
      <c r="AA109" s="171">
        <v>66.599999999999994</v>
      </c>
      <c r="AB109" s="7"/>
      <c r="AC109" s="171">
        <v>58.2</v>
      </c>
      <c r="AD109" s="7"/>
    </row>
    <row r="110" spans="1:30" ht="16.5" customHeight="1" x14ac:dyDescent="0.25">
      <c r="A110" s="7"/>
      <c r="B110" s="7"/>
      <c r="C110" s="7"/>
      <c r="D110" s="7" t="s">
        <v>188</v>
      </c>
      <c r="E110" s="7"/>
      <c r="F110" s="7"/>
      <c r="G110" s="7"/>
      <c r="H110" s="7"/>
      <c r="I110" s="7"/>
      <c r="J110" s="7"/>
      <c r="K110" s="7"/>
      <c r="L110" s="9" t="s">
        <v>78</v>
      </c>
      <c r="M110" s="172">
        <v>0.1</v>
      </c>
      <c r="N110" s="7"/>
      <c r="O110" s="172">
        <v>0.2</v>
      </c>
      <c r="P110" s="7"/>
      <c r="Q110" s="172">
        <v>0.2</v>
      </c>
      <c r="R110" s="7"/>
      <c r="S110" s="172">
        <v>0.2</v>
      </c>
      <c r="T110" s="7"/>
      <c r="U110" s="172">
        <v>0.2</v>
      </c>
      <c r="V110" s="7"/>
      <c r="W110" s="172">
        <v>0.4</v>
      </c>
      <c r="X110" s="7"/>
      <c r="Y110" s="172">
        <v>0.1</v>
      </c>
      <c r="Z110" s="7"/>
      <c r="AA110" s="172">
        <v>0.1</v>
      </c>
      <c r="AB110" s="7"/>
      <c r="AC110" s="172">
        <v>0.2</v>
      </c>
      <c r="AD110" s="7"/>
    </row>
    <row r="111" spans="1:30" ht="16.5" customHeight="1" x14ac:dyDescent="0.25">
      <c r="A111" s="7"/>
      <c r="B111" s="7"/>
      <c r="C111" s="7"/>
      <c r="D111" s="7" t="s">
        <v>465</v>
      </c>
      <c r="E111" s="7"/>
      <c r="F111" s="7"/>
      <c r="G111" s="7"/>
      <c r="H111" s="7"/>
      <c r="I111" s="7"/>
      <c r="J111" s="7"/>
      <c r="K111" s="7"/>
      <c r="L111" s="9" t="s">
        <v>78</v>
      </c>
      <c r="M111" s="172" t="s">
        <v>51</v>
      </c>
      <c r="N111" s="7"/>
      <c r="O111" s="172">
        <v>0.3</v>
      </c>
      <c r="P111" s="7"/>
      <c r="Q111" s="172">
        <v>0.3</v>
      </c>
      <c r="R111" s="7"/>
      <c r="S111" s="172">
        <v>0.1</v>
      </c>
      <c r="T111" s="7"/>
      <c r="U111" s="172">
        <v>0.3</v>
      </c>
      <c r="V111" s="7"/>
      <c r="W111" s="172">
        <v>0.3</v>
      </c>
      <c r="X111" s="7"/>
      <c r="Y111" s="172">
        <v>0.2</v>
      </c>
      <c r="Z111" s="7"/>
      <c r="AA111" s="172">
        <v>0.6</v>
      </c>
      <c r="AB111" s="7"/>
      <c r="AC111" s="172">
        <v>0.2</v>
      </c>
      <c r="AD111" s="7"/>
    </row>
    <row r="112" spans="1:30" ht="16.5" customHeight="1" x14ac:dyDescent="0.25">
      <c r="A112" s="7"/>
      <c r="B112" s="7"/>
      <c r="C112" s="7"/>
      <c r="D112" s="7" t="s">
        <v>181</v>
      </c>
      <c r="E112" s="7"/>
      <c r="F112" s="7"/>
      <c r="G112" s="7"/>
      <c r="H112" s="7"/>
      <c r="I112" s="7"/>
      <c r="J112" s="7"/>
      <c r="K112" s="7"/>
      <c r="L112" s="9" t="s">
        <v>130</v>
      </c>
      <c r="M112" s="169">
        <v>1705</v>
      </c>
      <c r="N112" s="7"/>
      <c r="O112" s="169">
        <v>7271</v>
      </c>
      <c r="P112" s="7"/>
      <c r="Q112" s="169">
        <v>5424</v>
      </c>
      <c r="R112" s="7"/>
      <c r="S112" s="169">
        <v>2553</v>
      </c>
      <c r="T112" s="7"/>
      <c r="U112" s="169">
        <v>2288</v>
      </c>
      <c r="V112" s="7"/>
      <c r="W112" s="169">
        <v>1787</v>
      </c>
      <c r="X112" s="7"/>
      <c r="Y112" s="169">
        <v>2178</v>
      </c>
      <c r="Z112" s="7"/>
      <c r="AA112" s="169">
        <v>1858</v>
      </c>
      <c r="AB112" s="7"/>
      <c r="AC112" s="173">
        <v>25064</v>
      </c>
      <c r="AD112" s="7"/>
    </row>
    <row r="113" spans="1:30" ht="16.5" customHeight="1" x14ac:dyDescent="0.25">
      <c r="A113" s="7"/>
      <c r="B113" s="7"/>
      <c r="C113" s="7"/>
      <c r="D113" s="7" t="s">
        <v>182</v>
      </c>
      <c r="E113" s="7"/>
      <c r="F113" s="7"/>
      <c r="G113" s="7"/>
      <c r="H113" s="7"/>
      <c r="I113" s="7"/>
      <c r="J113" s="7"/>
      <c r="K113" s="7"/>
      <c r="L113" s="9" t="s">
        <v>130</v>
      </c>
      <c r="M113" s="174">
        <v>1.84</v>
      </c>
      <c r="N113" s="7"/>
      <c r="O113" s="174">
        <v>1.69</v>
      </c>
      <c r="P113" s="7"/>
      <c r="Q113" s="174">
        <v>1.83</v>
      </c>
      <c r="R113" s="7"/>
      <c r="S113" s="174">
        <v>1.9</v>
      </c>
      <c r="T113" s="7"/>
      <c r="U113" s="174">
        <v>1.69</v>
      </c>
      <c r="V113" s="7"/>
      <c r="W113" s="174">
        <v>1.8</v>
      </c>
      <c r="X113" s="7"/>
      <c r="Y113" s="174">
        <v>1.91</v>
      </c>
      <c r="Z113" s="7"/>
      <c r="AA113" s="174">
        <v>1.97</v>
      </c>
      <c r="AB113" s="7"/>
      <c r="AC113" s="174">
        <v>1.8</v>
      </c>
      <c r="AD113" s="7"/>
    </row>
    <row r="114" spans="1:30" ht="16.5" customHeight="1" x14ac:dyDescent="0.25">
      <c r="A114" s="7"/>
      <c r="B114" s="7" t="s">
        <v>83</v>
      </c>
      <c r="C114" s="7"/>
      <c r="D114" s="7"/>
      <c r="E114" s="7"/>
      <c r="F114" s="7"/>
      <c r="G114" s="7"/>
      <c r="H114" s="7"/>
      <c r="I114" s="7"/>
      <c r="J114" s="7"/>
      <c r="K114" s="7"/>
      <c r="L114" s="9"/>
      <c r="M114" s="10"/>
      <c r="N114" s="7"/>
      <c r="O114" s="10"/>
      <c r="P114" s="7"/>
      <c r="Q114" s="10"/>
      <c r="R114" s="7"/>
      <c r="S114" s="10"/>
      <c r="T114" s="7"/>
      <c r="U114" s="10"/>
      <c r="V114" s="7"/>
      <c r="W114" s="10"/>
      <c r="X114" s="7"/>
      <c r="Y114" s="10"/>
      <c r="Z114" s="7"/>
      <c r="AA114" s="10"/>
      <c r="AB114" s="7"/>
      <c r="AC114" s="10"/>
      <c r="AD114" s="7"/>
    </row>
    <row r="115" spans="1:30" ht="16.5" customHeight="1" x14ac:dyDescent="0.25">
      <c r="A115" s="7"/>
      <c r="B115" s="7"/>
      <c r="C115" s="7" t="s">
        <v>462</v>
      </c>
      <c r="D115" s="7"/>
      <c r="E115" s="7"/>
      <c r="F115" s="7"/>
      <c r="G115" s="7"/>
      <c r="H115" s="7"/>
      <c r="I115" s="7"/>
      <c r="J115" s="7"/>
      <c r="K115" s="7"/>
      <c r="L115" s="9"/>
      <c r="M115" s="10"/>
      <c r="N115" s="7"/>
      <c r="O115" s="10"/>
      <c r="P115" s="7"/>
      <c r="Q115" s="10"/>
      <c r="R115" s="7"/>
      <c r="S115" s="10"/>
      <c r="T115" s="7"/>
      <c r="U115" s="10"/>
      <c r="V115" s="7"/>
      <c r="W115" s="10"/>
      <c r="X115" s="7"/>
      <c r="Y115" s="10"/>
      <c r="Z115" s="7"/>
      <c r="AA115" s="10"/>
      <c r="AB115" s="7"/>
      <c r="AC115" s="10"/>
      <c r="AD115" s="7"/>
    </row>
    <row r="116" spans="1:30" ht="16.5" customHeight="1" x14ac:dyDescent="0.25">
      <c r="A116" s="7"/>
      <c r="B116" s="7"/>
      <c r="C116" s="7"/>
      <c r="D116" s="7" t="s">
        <v>468</v>
      </c>
      <c r="E116" s="7"/>
      <c r="F116" s="7"/>
      <c r="G116" s="7"/>
      <c r="H116" s="7"/>
      <c r="I116" s="7"/>
      <c r="J116" s="7"/>
      <c r="K116" s="7"/>
      <c r="L116" s="9" t="s">
        <v>78</v>
      </c>
      <c r="M116" s="171">
        <v>93.6</v>
      </c>
      <c r="N116" s="7"/>
      <c r="O116" s="171">
        <v>93.7</v>
      </c>
      <c r="P116" s="7"/>
      <c r="Q116" s="171">
        <v>96.1</v>
      </c>
      <c r="R116" s="7"/>
      <c r="S116" s="171">
        <v>96</v>
      </c>
      <c r="T116" s="7"/>
      <c r="U116" s="171">
        <v>94.5</v>
      </c>
      <c r="V116" s="7"/>
      <c r="W116" s="171">
        <v>93.6</v>
      </c>
      <c r="X116" s="7"/>
      <c r="Y116" s="171">
        <v>95.4</v>
      </c>
      <c r="Z116" s="7"/>
      <c r="AA116" s="171">
        <v>92.1</v>
      </c>
      <c r="AB116" s="7"/>
      <c r="AC116" s="171">
        <v>94.5</v>
      </c>
      <c r="AD116" s="7"/>
    </row>
    <row r="117" spans="1:30" ht="29.4" customHeight="1" x14ac:dyDescent="0.25">
      <c r="A117" s="7"/>
      <c r="B117" s="7"/>
      <c r="C117" s="7"/>
      <c r="D117" s="212" t="s">
        <v>469</v>
      </c>
      <c r="E117" s="212"/>
      <c r="F117" s="212"/>
      <c r="G117" s="212"/>
      <c r="H117" s="212"/>
      <c r="I117" s="212"/>
      <c r="J117" s="212"/>
      <c r="K117" s="212"/>
      <c r="L117" s="9" t="s">
        <v>78</v>
      </c>
      <c r="M117" s="172">
        <v>6.3</v>
      </c>
      <c r="N117" s="7"/>
      <c r="O117" s="172">
        <v>6.1</v>
      </c>
      <c r="P117" s="7"/>
      <c r="Q117" s="172">
        <v>3.7</v>
      </c>
      <c r="R117" s="7"/>
      <c r="S117" s="172">
        <v>3.8</v>
      </c>
      <c r="T117" s="7"/>
      <c r="U117" s="172">
        <v>5.2</v>
      </c>
      <c r="V117" s="7"/>
      <c r="W117" s="172">
        <v>6.3</v>
      </c>
      <c r="X117" s="7"/>
      <c r="Y117" s="172">
        <v>4.5</v>
      </c>
      <c r="Z117" s="7"/>
      <c r="AA117" s="172">
        <v>7.9</v>
      </c>
      <c r="AB117" s="7"/>
      <c r="AC117" s="172">
        <v>5.4</v>
      </c>
      <c r="AD117" s="7"/>
    </row>
    <row r="118" spans="1:30" ht="16.5" customHeight="1" x14ac:dyDescent="0.25">
      <c r="A118" s="7"/>
      <c r="B118" s="7"/>
      <c r="C118" s="7"/>
      <c r="D118" s="7" t="s">
        <v>188</v>
      </c>
      <c r="E118" s="7"/>
      <c r="F118" s="7"/>
      <c r="G118" s="7"/>
      <c r="H118" s="7"/>
      <c r="I118" s="7"/>
      <c r="J118" s="7"/>
      <c r="K118" s="7"/>
      <c r="L118" s="9" t="s">
        <v>78</v>
      </c>
      <c r="M118" s="172" t="s">
        <v>51</v>
      </c>
      <c r="N118" s="7"/>
      <c r="O118" s="172">
        <v>0.1</v>
      </c>
      <c r="P118" s="7"/>
      <c r="Q118" s="172">
        <v>0.1</v>
      </c>
      <c r="R118" s="7"/>
      <c r="S118" s="172">
        <v>0.1</v>
      </c>
      <c r="T118" s="7"/>
      <c r="U118" s="172">
        <v>0.2</v>
      </c>
      <c r="V118" s="7"/>
      <c r="W118" s="172" t="s">
        <v>51</v>
      </c>
      <c r="X118" s="7"/>
      <c r="Y118" s="172" t="s">
        <v>51</v>
      </c>
      <c r="Z118" s="7"/>
      <c r="AA118" s="172" t="s">
        <v>51</v>
      </c>
      <c r="AB118" s="7"/>
      <c r="AC118" s="172">
        <v>0.1</v>
      </c>
      <c r="AD118" s="7"/>
    </row>
    <row r="119" spans="1:30" ht="16.5" customHeight="1" x14ac:dyDescent="0.25">
      <c r="A119" s="7"/>
      <c r="B119" s="7"/>
      <c r="C119" s="7"/>
      <c r="D119" s="7" t="s">
        <v>465</v>
      </c>
      <c r="E119" s="7"/>
      <c r="F119" s="7"/>
      <c r="G119" s="7"/>
      <c r="H119" s="7"/>
      <c r="I119" s="7"/>
      <c r="J119" s="7"/>
      <c r="K119" s="7"/>
      <c r="L119" s="9" t="s">
        <v>78</v>
      </c>
      <c r="M119" s="172" t="s">
        <v>51</v>
      </c>
      <c r="N119" s="7"/>
      <c r="O119" s="172">
        <v>0.1</v>
      </c>
      <c r="P119" s="7"/>
      <c r="Q119" s="172">
        <v>0.1</v>
      </c>
      <c r="R119" s="7"/>
      <c r="S119" s="172">
        <v>0.3</v>
      </c>
      <c r="T119" s="7"/>
      <c r="U119" s="172" t="s">
        <v>51</v>
      </c>
      <c r="V119" s="7"/>
      <c r="W119" s="172" t="s">
        <v>51</v>
      </c>
      <c r="X119" s="7"/>
      <c r="Y119" s="172">
        <v>0.1</v>
      </c>
      <c r="Z119" s="7"/>
      <c r="AA119" s="172" t="s">
        <v>51</v>
      </c>
      <c r="AB119" s="7"/>
      <c r="AC119" s="172">
        <v>0.1</v>
      </c>
      <c r="AD119" s="7"/>
    </row>
    <row r="120" spans="1:30" ht="16.5" customHeight="1" x14ac:dyDescent="0.25">
      <c r="A120" s="7"/>
      <c r="B120" s="7"/>
      <c r="C120" s="7"/>
      <c r="D120" s="7" t="s">
        <v>181</v>
      </c>
      <c r="E120" s="7"/>
      <c r="F120" s="7"/>
      <c r="G120" s="7"/>
      <c r="H120" s="7"/>
      <c r="I120" s="7"/>
      <c r="J120" s="7"/>
      <c r="K120" s="7"/>
      <c r="L120" s="9" t="s">
        <v>130</v>
      </c>
      <c r="M120" s="169">
        <v>1684</v>
      </c>
      <c r="N120" s="7"/>
      <c r="O120" s="169">
        <v>7197</v>
      </c>
      <c r="P120" s="7"/>
      <c r="Q120" s="169">
        <v>5358</v>
      </c>
      <c r="R120" s="7"/>
      <c r="S120" s="169">
        <v>2517</v>
      </c>
      <c r="T120" s="7"/>
      <c r="U120" s="169">
        <v>2234</v>
      </c>
      <c r="V120" s="7"/>
      <c r="W120" s="169">
        <v>2142</v>
      </c>
      <c r="X120" s="7"/>
      <c r="Y120" s="169">
        <v>2173</v>
      </c>
      <c r="Z120" s="7"/>
      <c r="AA120" s="169">
        <v>1845</v>
      </c>
      <c r="AB120" s="7"/>
      <c r="AC120" s="173">
        <v>25150</v>
      </c>
      <c r="AD120" s="7"/>
    </row>
    <row r="121" spans="1:30" ht="16.5" customHeight="1" x14ac:dyDescent="0.25">
      <c r="A121" s="7"/>
      <c r="B121" s="7"/>
      <c r="C121" s="7"/>
      <c r="D121" s="7" t="s">
        <v>182</v>
      </c>
      <c r="E121" s="7"/>
      <c r="F121" s="7"/>
      <c r="G121" s="7"/>
      <c r="H121" s="7"/>
      <c r="I121" s="7"/>
      <c r="J121" s="7"/>
      <c r="K121" s="7"/>
      <c r="L121" s="9" t="s">
        <v>130</v>
      </c>
      <c r="M121" s="174">
        <v>1.0900000000000001</v>
      </c>
      <c r="N121" s="7"/>
      <c r="O121" s="174">
        <v>1.1000000000000001</v>
      </c>
      <c r="P121" s="7"/>
      <c r="Q121" s="174">
        <v>1.06</v>
      </c>
      <c r="R121" s="7"/>
      <c r="S121" s="174">
        <v>1.05</v>
      </c>
      <c r="T121" s="7"/>
      <c r="U121" s="174">
        <v>1.08</v>
      </c>
      <c r="V121" s="7"/>
      <c r="W121" s="174">
        <v>1.0900000000000001</v>
      </c>
      <c r="X121" s="7"/>
      <c r="Y121" s="174">
        <v>1.06</v>
      </c>
      <c r="Z121" s="7"/>
      <c r="AA121" s="174">
        <v>1.1200000000000001</v>
      </c>
      <c r="AB121" s="7"/>
      <c r="AC121" s="174">
        <v>1.08</v>
      </c>
      <c r="AD121" s="7"/>
    </row>
    <row r="122" spans="1:30" ht="16.5" customHeight="1" x14ac:dyDescent="0.25">
      <c r="A122" s="7"/>
      <c r="B122" s="7"/>
      <c r="C122" s="7" t="s">
        <v>466</v>
      </c>
      <c r="D122" s="7"/>
      <c r="E122" s="7"/>
      <c r="F122" s="7"/>
      <c r="G122" s="7"/>
      <c r="H122" s="7"/>
      <c r="I122" s="7"/>
      <c r="J122" s="7"/>
      <c r="K122" s="7"/>
      <c r="L122" s="9"/>
      <c r="M122" s="10"/>
      <c r="N122" s="7"/>
      <c r="O122" s="10"/>
      <c r="P122" s="7"/>
      <c r="Q122" s="10"/>
      <c r="R122" s="7"/>
      <c r="S122" s="10"/>
      <c r="T122" s="7"/>
      <c r="U122" s="10"/>
      <c r="V122" s="7"/>
      <c r="W122" s="10"/>
      <c r="X122" s="7"/>
      <c r="Y122" s="10"/>
      <c r="Z122" s="7"/>
      <c r="AA122" s="10"/>
      <c r="AB122" s="7"/>
      <c r="AC122" s="10"/>
      <c r="AD122" s="7"/>
    </row>
    <row r="123" spans="1:30" ht="16.5" customHeight="1" x14ac:dyDescent="0.25">
      <c r="A123" s="7"/>
      <c r="B123" s="7"/>
      <c r="C123" s="7"/>
      <c r="D123" s="7" t="s">
        <v>468</v>
      </c>
      <c r="E123" s="7"/>
      <c r="F123" s="7"/>
      <c r="G123" s="7"/>
      <c r="H123" s="7"/>
      <c r="I123" s="7"/>
      <c r="J123" s="7"/>
      <c r="K123" s="7"/>
      <c r="L123" s="9" t="s">
        <v>78</v>
      </c>
      <c r="M123" s="171">
        <v>93.6</v>
      </c>
      <c r="N123" s="7"/>
      <c r="O123" s="171">
        <v>93</v>
      </c>
      <c r="P123" s="7"/>
      <c r="Q123" s="171">
        <v>94</v>
      </c>
      <c r="R123" s="7"/>
      <c r="S123" s="171">
        <v>87.4</v>
      </c>
      <c r="T123" s="7"/>
      <c r="U123" s="171">
        <v>87.4</v>
      </c>
      <c r="V123" s="7"/>
      <c r="W123" s="171">
        <v>91.2</v>
      </c>
      <c r="X123" s="7"/>
      <c r="Y123" s="171">
        <v>90.6</v>
      </c>
      <c r="Z123" s="7"/>
      <c r="AA123" s="171">
        <v>88.6</v>
      </c>
      <c r="AB123" s="7"/>
      <c r="AC123" s="171">
        <v>92.2</v>
      </c>
      <c r="AD123" s="7"/>
    </row>
    <row r="124" spans="1:30" ht="29.4" customHeight="1" x14ac:dyDescent="0.25">
      <c r="A124" s="7"/>
      <c r="B124" s="7"/>
      <c r="C124" s="7"/>
      <c r="D124" s="212" t="s">
        <v>469</v>
      </c>
      <c r="E124" s="212"/>
      <c r="F124" s="212"/>
      <c r="G124" s="212"/>
      <c r="H124" s="212"/>
      <c r="I124" s="212"/>
      <c r="J124" s="212"/>
      <c r="K124" s="212"/>
      <c r="L124" s="9" t="s">
        <v>78</v>
      </c>
      <c r="M124" s="172">
        <v>6.4</v>
      </c>
      <c r="N124" s="7"/>
      <c r="O124" s="172">
        <v>6.9</v>
      </c>
      <c r="P124" s="7"/>
      <c r="Q124" s="172">
        <v>5.7</v>
      </c>
      <c r="R124" s="7"/>
      <c r="S124" s="171">
        <v>12.3</v>
      </c>
      <c r="T124" s="7"/>
      <c r="U124" s="171">
        <v>12.3</v>
      </c>
      <c r="V124" s="7"/>
      <c r="W124" s="172">
        <v>8.8000000000000007</v>
      </c>
      <c r="X124" s="7"/>
      <c r="Y124" s="172">
        <v>9.3000000000000007</v>
      </c>
      <c r="Z124" s="7"/>
      <c r="AA124" s="171">
        <v>11.4</v>
      </c>
      <c r="AB124" s="7"/>
      <c r="AC124" s="172">
        <v>7.7</v>
      </c>
      <c r="AD124" s="7"/>
    </row>
    <row r="125" spans="1:30" ht="16.5" customHeight="1" x14ac:dyDescent="0.25">
      <c r="A125" s="7"/>
      <c r="B125" s="7"/>
      <c r="C125" s="7"/>
      <c r="D125" s="7" t="s">
        <v>188</v>
      </c>
      <c r="E125" s="7"/>
      <c r="F125" s="7"/>
      <c r="G125" s="7"/>
      <c r="H125" s="7"/>
      <c r="I125" s="7"/>
      <c r="J125" s="7"/>
      <c r="K125" s="7"/>
      <c r="L125" s="9" t="s">
        <v>78</v>
      </c>
      <c r="M125" s="172" t="s">
        <v>51</v>
      </c>
      <c r="N125" s="7"/>
      <c r="O125" s="172">
        <v>0.1</v>
      </c>
      <c r="P125" s="7"/>
      <c r="Q125" s="172" t="s">
        <v>51</v>
      </c>
      <c r="R125" s="7"/>
      <c r="S125" s="172">
        <v>0.1</v>
      </c>
      <c r="T125" s="7"/>
      <c r="U125" s="172">
        <v>0.3</v>
      </c>
      <c r="V125" s="7"/>
      <c r="W125" s="172" t="s">
        <v>51</v>
      </c>
      <c r="X125" s="7"/>
      <c r="Y125" s="172" t="s">
        <v>51</v>
      </c>
      <c r="Z125" s="7"/>
      <c r="AA125" s="172" t="s">
        <v>51</v>
      </c>
      <c r="AB125" s="7"/>
      <c r="AC125" s="172" t="s">
        <v>51</v>
      </c>
      <c r="AD125" s="7"/>
    </row>
    <row r="126" spans="1:30" ht="16.5" customHeight="1" x14ac:dyDescent="0.25">
      <c r="A126" s="7"/>
      <c r="B126" s="7"/>
      <c r="C126" s="7"/>
      <c r="D126" s="7" t="s">
        <v>465</v>
      </c>
      <c r="E126" s="7"/>
      <c r="F126" s="7"/>
      <c r="G126" s="7"/>
      <c r="H126" s="7"/>
      <c r="I126" s="7"/>
      <c r="J126" s="7"/>
      <c r="K126" s="7"/>
      <c r="L126" s="9" t="s">
        <v>78</v>
      </c>
      <c r="M126" s="172" t="s">
        <v>51</v>
      </c>
      <c r="N126" s="7"/>
      <c r="O126" s="172" t="s">
        <v>51</v>
      </c>
      <c r="P126" s="7"/>
      <c r="Q126" s="172">
        <v>0.3</v>
      </c>
      <c r="R126" s="7"/>
      <c r="S126" s="172">
        <v>0.3</v>
      </c>
      <c r="T126" s="7"/>
      <c r="U126" s="172" t="s">
        <v>51</v>
      </c>
      <c r="V126" s="7"/>
      <c r="W126" s="172" t="s">
        <v>51</v>
      </c>
      <c r="X126" s="7"/>
      <c r="Y126" s="172">
        <v>0.1</v>
      </c>
      <c r="Z126" s="7"/>
      <c r="AA126" s="172">
        <v>0.1</v>
      </c>
      <c r="AB126" s="7"/>
      <c r="AC126" s="172">
        <v>0.1</v>
      </c>
      <c r="AD126" s="7"/>
    </row>
    <row r="127" spans="1:30" ht="16.5" customHeight="1" x14ac:dyDescent="0.25">
      <c r="A127" s="7"/>
      <c r="B127" s="7"/>
      <c r="C127" s="7"/>
      <c r="D127" s="7" t="s">
        <v>181</v>
      </c>
      <c r="E127" s="7"/>
      <c r="F127" s="7"/>
      <c r="G127" s="7"/>
      <c r="H127" s="7"/>
      <c r="I127" s="7"/>
      <c r="J127" s="7"/>
      <c r="K127" s="7"/>
      <c r="L127" s="9" t="s">
        <v>130</v>
      </c>
      <c r="M127" s="169">
        <v>1684</v>
      </c>
      <c r="N127" s="7"/>
      <c r="O127" s="169">
        <v>7197</v>
      </c>
      <c r="P127" s="7"/>
      <c r="Q127" s="169">
        <v>5358</v>
      </c>
      <c r="R127" s="7"/>
      <c r="S127" s="169">
        <v>2517</v>
      </c>
      <c r="T127" s="7"/>
      <c r="U127" s="169">
        <v>2234</v>
      </c>
      <c r="V127" s="7"/>
      <c r="W127" s="169">
        <v>2142</v>
      </c>
      <c r="X127" s="7"/>
      <c r="Y127" s="169">
        <v>2173</v>
      </c>
      <c r="Z127" s="7"/>
      <c r="AA127" s="169">
        <v>1845</v>
      </c>
      <c r="AB127" s="7"/>
      <c r="AC127" s="173">
        <v>25150</v>
      </c>
      <c r="AD127" s="7"/>
    </row>
    <row r="128" spans="1:30" ht="16.5" customHeight="1" x14ac:dyDescent="0.25">
      <c r="A128" s="7"/>
      <c r="B128" s="7"/>
      <c r="C128" s="7"/>
      <c r="D128" s="7" t="s">
        <v>182</v>
      </c>
      <c r="E128" s="7"/>
      <c r="F128" s="7"/>
      <c r="G128" s="7"/>
      <c r="H128" s="7"/>
      <c r="I128" s="7"/>
      <c r="J128" s="7"/>
      <c r="K128" s="7"/>
      <c r="L128" s="9" t="s">
        <v>130</v>
      </c>
      <c r="M128" s="174">
        <v>1.08</v>
      </c>
      <c r="N128" s="7"/>
      <c r="O128" s="174">
        <v>1.08</v>
      </c>
      <c r="P128" s="7"/>
      <c r="Q128" s="174">
        <v>1.06</v>
      </c>
      <c r="R128" s="7"/>
      <c r="S128" s="174">
        <v>1.1499999999999999</v>
      </c>
      <c r="T128" s="7"/>
      <c r="U128" s="174">
        <v>1.1399999999999999</v>
      </c>
      <c r="V128" s="7"/>
      <c r="W128" s="174">
        <v>1.1000000000000001</v>
      </c>
      <c r="X128" s="7"/>
      <c r="Y128" s="174">
        <v>1.1000000000000001</v>
      </c>
      <c r="Z128" s="7"/>
      <c r="AA128" s="174">
        <v>1.1299999999999999</v>
      </c>
      <c r="AB128" s="7"/>
      <c r="AC128" s="174">
        <v>1.0900000000000001</v>
      </c>
      <c r="AD128" s="7"/>
    </row>
    <row r="129" spans="1:30" ht="16.5" customHeight="1" x14ac:dyDescent="0.25">
      <c r="A129" s="7"/>
      <c r="B129" s="7"/>
      <c r="C129" s="7" t="s">
        <v>467</v>
      </c>
      <c r="D129" s="7"/>
      <c r="E129" s="7"/>
      <c r="F129" s="7"/>
      <c r="G129" s="7"/>
      <c r="H129" s="7"/>
      <c r="I129" s="7"/>
      <c r="J129" s="7"/>
      <c r="K129" s="7"/>
      <c r="L129" s="9"/>
      <c r="M129" s="10"/>
      <c r="N129" s="7"/>
      <c r="O129" s="10"/>
      <c r="P129" s="7"/>
      <c r="Q129" s="10"/>
      <c r="R129" s="7"/>
      <c r="S129" s="10"/>
      <c r="T129" s="7"/>
      <c r="U129" s="10"/>
      <c r="V129" s="7"/>
      <c r="W129" s="10"/>
      <c r="X129" s="7"/>
      <c r="Y129" s="10"/>
      <c r="Z129" s="7"/>
      <c r="AA129" s="10"/>
      <c r="AB129" s="7"/>
      <c r="AC129" s="10"/>
      <c r="AD129" s="7"/>
    </row>
    <row r="130" spans="1:30" ht="16.5" customHeight="1" x14ac:dyDescent="0.25">
      <c r="A130" s="7"/>
      <c r="B130" s="7"/>
      <c r="C130" s="7"/>
      <c r="D130" s="7" t="s">
        <v>468</v>
      </c>
      <c r="E130" s="7"/>
      <c r="F130" s="7"/>
      <c r="G130" s="7"/>
      <c r="H130" s="7"/>
      <c r="I130" s="7"/>
      <c r="J130" s="7"/>
      <c r="K130" s="7"/>
      <c r="L130" s="9" t="s">
        <v>78</v>
      </c>
      <c r="M130" s="171">
        <v>41.7</v>
      </c>
      <c r="N130" s="7"/>
      <c r="O130" s="171">
        <v>50.2</v>
      </c>
      <c r="P130" s="7"/>
      <c r="Q130" s="171">
        <v>42.7</v>
      </c>
      <c r="R130" s="7"/>
      <c r="S130" s="171">
        <v>40.4</v>
      </c>
      <c r="T130" s="7"/>
      <c r="U130" s="171">
        <v>51.4</v>
      </c>
      <c r="V130" s="7"/>
      <c r="W130" s="171">
        <v>43.3</v>
      </c>
      <c r="X130" s="7"/>
      <c r="Y130" s="171">
        <v>34.200000000000003</v>
      </c>
      <c r="Z130" s="7"/>
      <c r="AA130" s="171">
        <v>36</v>
      </c>
      <c r="AB130" s="7"/>
      <c r="AC130" s="171">
        <v>44.4</v>
      </c>
      <c r="AD130" s="7"/>
    </row>
    <row r="131" spans="1:30" ht="29.4" customHeight="1" x14ac:dyDescent="0.25">
      <c r="A131" s="7"/>
      <c r="B131" s="7"/>
      <c r="C131" s="7"/>
      <c r="D131" s="212" t="s">
        <v>469</v>
      </c>
      <c r="E131" s="212"/>
      <c r="F131" s="212"/>
      <c r="G131" s="212"/>
      <c r="H131" s="212"/>
      <c r="I131" s="212"/>
      <c r="J131" s="212"/>
      <c r="K131" s="212"/>
      <c r="L131" s="9" t="s">
        <v>78</v>
      </c>
      <c r="M131" s="171">
        <v>57.5</v>
      </c>
      <c r="N131" s="7"/>
      <c r="O131" s="171">
        <v>49.7</v>
      </c>
      <c r="P131" s="7"/>
      <c r="Q131" s="171">
        <v>56.8</v>
      </c>
      <c r="R131" s="7"/>
      <c r="S131" s="171">
        <v>59.2</v>
      </c>
      <c r="T131" s="7"/>
      <c r="U131" s="171">
        <v>48.2</v>
      </c>
      <c r="V131" s="7"/>
      <c r="W131" s="171">
        <v>56.4</v>
      </c>
      <c r="X131" s="7"/>
      <c r="Y131" s="171">
        <v>65.599999999999994</v>
      </c>
      <c r="Z131" s="7"/>
      <c r="AA131" s="171">
        <v>63.7</v>
      </c>
      <c r="AB131" s="7"/>
      <c r="AC131" s="171">
        <v>55.1</v>
      </c>
      <c r="AD131" s="7"/>
    </row>
    <row r="132" spans="1:30" ht="16.5" customHeight="1" x14ac:dyDescent="0.25">
      <c r="A132" s="7"/>
      <c r="B132" s="7"/>
      <c r="C132" s="7"/>
      <c r="D132" s="7" t="s">
        <v>188</v>
      </c>
      <c r="E132" s="7"/>
      <c r="F132" s="7"/>
      <c r="G132" s="7"/>
      <c r="H132" s="7"/>
      <c r="I132" s="7"/>
      <c r="J132" s="7"/>
      <c r="K132" s="7"/>
      <c r="L132" s="9" t="s">
        <v>78</v>
      </c>
      <c r="M132" s="172">
        <v>0.5</v>
      </c>
      <c r="N132" s="7"/>
      <c r="O132" s="172">
        <v>0.1</v>
      </c>
      <c r="P132" s="7"/>
      <c r="Q132" s="172">
        <v>0.2</v>
      </c>
      <c r="R132" s="7"/>
      <c r="S132" s="172">
        <v>0.1</v>
      </c>
      <c r="T132" s="7"/>
      <c r="U132" s="172">
        <v>0.4</v>
      </c>
      <c r="V132" s="7"/>
      <c r="W132" s="172">
        <v>0.2</v>
      </c>
      <c r="X132" s="7"/>
      <c r="Y132" s="172">
        <v>0.1</v>
      </c>
      <c r="Z132" s="7"/>
      <c r="AA132" s="172">
        <v>0.2</v>
      </c>
      <c r="AB132" s="7"/>
      <c r="AC132" s="172">
        <v>0.3</v>
      </c>
      <c r="AD132" s="7"/>
    </row>
    <row r="133" spans="1:30" ht="16.5" customHeight="1" x14ac:dyDescent="0.25">
      <c r="A133" s="7"/>
      <c r="B133" s="7"/>
      <c r="C133" s="7"/>
      <c r="D133" s="7" t="s">
        <v>465</v>
      </c>
      <c r="E133" s="7"/>
      <c r="F133" s="7"/>
      <c r="G133" s="7"/>
      <c r="H133" s="7"/>
      <c r="I133" s="7"/>
      <c r="J133" s="7"/>
      <c r="K133" s="7"/>
      <c r="L133" s="9" t="s">
        <v>78</v>
      </c>
      <c r="M133" s="172">
        <v>0.2</v>
      </c>
      <c r="N133" s="7"/>
      <c r="O133" s="172">
        <v>0.1</v>
      </c>
      <c r="P133" s="7"/>
      <c r="Q133" s="172">
        <v>0.4</v>
      </c>
      <c r="R133" s="7"/>
      <c r="S133" s="172">
        <v>0.3</v>
      </c>
      <c r="T133" s="7"/>
      <c r="U133" s="172" t="s">
        <v>51</v>
      </c>
      <c r="V133" s="7"/>
      <c r="W133" s="172">
        <v>0.1</v>
      </c>
      <c r="X133" s="7"/>
      <c r="Y133" s="172">
        <v>0.1</v>
      </c>
      <c r="Z133" s="7"/>
      <c r="AA133" s="172" t="s">
        <v>51</v>
      </c>
      <c r="AB133" s="7"/>
      <c r="AC133" s="172">
        <v>0.2</v>
      </c>
      <c r="AD133" s="7"/>
    </row>
    <row r="134" spans="1:30" ht="16.5" customHeight="1" x14ac:dyDescent="0.25">
      <c r="A134" s="7"/>
      <c r="B134" s="7"/>
      <c r="C134" s="7"/>
      <c r="D134" s="7" t="s">
        <v>181</v>
      </c>
      <c r="E134" s="7"/>
      <c r="F134" s="7"/>
      <c r="G134" s="7"/>
      <c r="H134" s="7"/>
      <c r="I134" s="7"/>
      <c r="J134" s="7"/>
      <c r="K134" s="7"/>
      <c r="L134" s="9" t="s">
        <v>130</v>
      </c>
      <c r="M134" s="169">
        <v>1684</v>
      </c>
      <c r="N134" s="7"/>
      <c r="O134" s="169">
        <v>7197</v>
      </c>
      <c r="P134" s="7"/>
      <c r="Q134" s="169">
        <v>5358</v>
      </c>
      <c r="R134" s="7"/>
      <c r="S134" s="169">
        <v>2517</v>
      </c>
      <c r="T134" s="7"/>
      <c r="U134" s="169">
        <v>2234</v>
      </c>
      <c r="V134" s="7"/>
      <c r="W134" s="169">
        <v>2142</v>
      </c>
      <c r="X134" s="7"/>
      <c r="Y134" s="169">
        <v>2173</v>
      </c>
      <c r="Z134" s="7"/>
      <c r="AA134" s="169">
        <v>1845</v>
      </c>
      <c r="AB134" s="7"/>
      <c r="AC134" s="173">
        <v>25150</v>
      </c>
      <c r="AD134" s="7"/>
    </row>
    <row r="135" spans="1:30" ht="16.5" customHeight="1" x14ac:dyDescent="0.25">
      <c r="A135" s="7"/>
      <c r="B135" s="7"/>
      <c r="C135" s="7"/>
      <c r="D135" s="7" t="s">
        <v>182</v>
      </c>
      <c r="E135" s="7"/>
      <c r="F135" s="7"/>
      <c r="G135" s="7"/>
      <c r="H135" s="7"/>
      <c r="I135" s="7"/>
      <c r="J135" s="7"/>
      <c r="K135" s="7"/>
      <c r="L135" s="9" t="s">
        <v>130</v>
      </c>
      <c r="M135" s="174">
        <v>1.81</v>
      </c>
      <c r="N135" s="7"/>
      <c r="O135" s="174">
        <v>1.66</v>
      </c>
      <c r="P135" s="7"/>
      <c r="Q135" s="174">
        <v>1.8</v>
      </c>
      <c r="R135" s="7"/>
      <c r="S135" s="174">
        <v>1.85</v>
      </c>
      <c r="T135" s="7"/>
      <c r="U135" s="174">
        <v>1.62</v>
      </c>
      <c r="V135" s="7"/>
      <c r="W135" s="174">
        <v>1.79</v>
      </c>
      <c r="X135" s="7"/>
      <c r="Y135" s="174">
        <v>1.95</v>
      </c>
      <c r="Z135" s="7"/>
      <c r="AA135" s="174">
        <v>1.9</v>
      </c>
      <c r="AB135" s="7"/>
      <c r="AC135" s="174">
        <v>1.76</v>
      </c>
      <c r="AD135" s="7"/>
    </row>
    <row r="136" spans="1:30" ht="16.5" customHeight="1" x14ac:dyDescent="0.25">
      <c r="A136" s="7"/>
      <c r="B136" s="7" t="s">
        <v>84</v>
      </c>
      <c r="C136" s="7"/>
      <c r="D136" s="7"/>
      <c r="E136" s="7"/>
      <c r="F136" s="7"/>
      <c r="G136" s="7"/>
      <c r="H136" s="7"/>
      <c r="I136" s="7"/>
      <c r="J136" s="7"/>
      <c r="K136" s="7"/>
      <c r="L136" s="9"/>
      <c r="M136" s="10"/>
      <c r="N136" s="7"/>
      <c r="O136" s="10"/>
      <c r="P136" s="7"/>
      <c r="Q136" s="10"/>
      <c r="R136" s="7"/>
      <c r="S136" s="10"/>
      <c r="T136" s="7"/>
      <c r="U136" s="10"/>
      <c r="V136" s="7"/>
      <c r="W136" s="10"/>
      <c r="X136" s="7"/>
      <c r="Y136" s="10"/>
      <c r="Z136" s="7"/>
      <c r="AA136" s="10"/>
      <c r="AB136" s="7"/>
      <c r="AC136" s="10"/>
      <c r="AD136" s="7"/>
    </row>
    <row r="137" spans="1:30" ht="16.5" customHeight="1" x14ac:dyDescent="0.25">
      <c r="A137" s="7"/>
      <c r="B137" s="7"/>
      <c r="C137" s="7" t="s">
        <v>462</v>
      </c>
      <c r="D137" s="7"/>
      <c r="E137" s="7"/>
      <c r="F137" s="7"/>
      <c r="G137" s="7"/>
      <c r="H137" s="7"/>
      <c r="I137" s="7"/>
      <c r="J137" s="7"/>
      <c r="K137" s="7"/>
      <c r="L137" s="9"/>
      <c r="M137" s="10"/>
      <c r="N137" s="7"/>
      <c r="O137" s="10"/>
      <c r="P137" s="7"/>
      <c r="Q137" s="10"/>
      <c r="R137" s="7"/>
      <c r="S137" s="10"/>
      <c r="T137" s="7"/>
      <c r="U137" s="10"/>
      <c r="V137" s="7"/>
      <c r="W137" s="10"/>
      <c r="X137" s="7"/>
      <c r="Y137" s="10"/>
      <c r="Z137" s="7"/>
      <c r="AA137" s="10"/>
      <c r="AB137" s="7"/>
      <c r="AC137" s="10"/>
      <c r="AD137" s="7"/>
    </row>
    <row r="138" spans="1:30" ht="16.5" customHeight="1" x14ac:dyDescent="0.25">
      <c r="A138" s="7"/>
      <c r="B138" s="7"/>
      <c r="C138" s="7"/>
      <c r="D138" s="7" t="s">
        <v>468</v>
      </c>
      <c r="E138" s="7"/>
      <c r="F138" s="7"/>
      <c r="G138" s="7"/>
      <c r="H138" s="7"/>
      <c r="I138" s="7"/>
      <c r="J138" s="7"/>
      <c r="K138" s="7"/>
      <c r="L138" s="9" t="s">
        <v>78</v>
      </c>
      <c r="M138" s="171">
        <v>95.6</v>
      </c>
      <c r="N138" s="7"/>
      <c r="O138" s="171">
        <v>93.7</v>
      </c>
      <c r="P138" s="7"/>
      <c r="Q138" s="171">
        <v>94.8</v>
      </c>
      <c r="R138" s="7"/>
      <c r="S138" s="171">
        <v>95</v>
      </c>
      <c r="T138" s="7"/>
      <c r="U138" s="171">
        <v>93</v>
      </c>
      <c r="V138" s="7"/>
      <c r="W138" s="171">
        <v>93.5</v>
      </c>
      <c r="X138" s="7"/>
      <c r="Y138" s="171">
        <v>94.8</v>
      </c>
      <c r="Z138" s="7"/>
      <c r="AA138" s="171">
        <v>91.6</v>
      </c>
      <c r="AB138" s="7"/>
      <c r="AC138" s="171">
        <v>94.6</v>
      </c>
      <c r="AD138" s="7"/>
    </row>
    <row r="139" spans="1:30" ht="29.4" customHeight="1" x14ac:dyDescent="0.25">
      <c r="A139" s="7"/>
      <c r="B139" s="7"/>
      <c r="C139" s="7"/>
      <c r="D139" s="212" t="s">
        <v>469</v>
      </c>
      <c r="E139" s="212"/>
      <c r="F139" s="212"/>
      <c r="G139" s="212"/>
      <c r="H139" s="212"/>
      <c r="I139" s="212"/>
      <c r="J139" s="212"/>
      <c r="K139" s="212"/>
      <c r="L139" s="9" t="s">
        <v>78</v>
      </c>
      <c r="M139" s="172">
        <v>4.3</v>
      </c>
      <c r="N139" s="7"/>
      <c r="O139" s="172">
        <v>6.1</v>
      </c>
      <c r="P139" s="7"/>
      <c r="Q139" s="172">
        <v>5</v>
      </c>
      <c r="R139" s="7"/>
      <c r="S139" s="172">
        <v>4.9000000000000004</v>
      </c>
      <c r="T139" s="7"/>
      <c r="U139" s="172">
        <v>6.8</v>
      </c>
      <c r="V139" s="7"/>
      <c r="W139" s="172">
        <v>6.2</v>
      </c>
      <c r="X139" s="7"/>
      <c r="Y139" s="172">
        <v>4.9000000000000004</v>
      </c>
      <c r="Z139" s="7"/>
      <c r="AA139" s="172">
        <v>8.1999999999999993</v>
      </c>
      <c r="AB139" s="7"/>
      <c r="AC139" s="172">
        <v>5.2</v>
      </c>
      <c r="AD139" s="7"/>
    </row>
    <row r="140" spans="1:30" ht="16.5" customHeight="1" x14ac:dyDescent="0.25">
      <c r="A140" s="7"/>
      <c r="B140" s="7"/>
      <c r="C140" s="7"/>
      <c r="D140" s="7" t="s">
        <v>188</v>
      </c>
      <c r="E140" s="7"/>
      <c r="F140" s="7"/>
      <c r="G140" s="7"/>
      <c r="H140" s="7"/>
      <c r="I140" s="7"/>
      <c r="J140" s="7"/>
      <c r="K140" s="7"/>
      <c r="L140" s="9" t="s">
        <v>78</v>
      </c>
      <c r="M140" s="172">
        <v>0.1</v>
      </c>
      <c r="N140" s="7"/>
      <c r="O140" s="172">
        <v>0.3</v>
      </c>
      <c r="P140" s="7"/>
      <c r="Q140" s="172">
        <v>0.2</v>
      </c>
      <c r="R140" s="7"/>
      <c r="S140" s="172">
        <v>0.2</v>
      </c>
      <c r="T140" s="7"/>
      <c r="U140" s="172">
        <v>0.1</v>
      </c>
      <c r="V140" s="7"/>
      <c r="W140" s="172">
        <v>0.1</v>
      </c>
      <c r="X140" s="7"/>
      <c r="Y140" s="172">
        <v>0.3</v>
      </c>
      <c r="Z140" s="7"/>
      <c r="AA140" s="172">
        <v>0.2</v>
      </c>
      <c r="AB140" s="7"/>
      <c r="AC140" s="172">
        <v>0.2</v>
      </c>
      <c r="AD140" s="7"/>
    </row>
    <row r="141" spans="1:30" ht="16.5" customHeight="1" x14ac:dyDescent="0.25">
      <c r="A141" s="7"/>
      <c r="B141" s="7"/>
      <c r="C141" s="7"/>
      <c r="D141" s="7" t="s">
        <v>465</v>
      </c>
      <c r="E141" s="7"/>
      <c r="F141" s="7"/>
      <c r="G141" s="7"/>
      <c r="H141" s="7"/>
      <c r="I141" s="7"/>
      <c r="J141" s="7"/>
      <c r="K141" s="7"/>
      <c r="L141" s="9" t="s">
        <v>78</v>
      </c>
      <c r="M141" s="172" t="s">
        <v>51</v>
      </c>
      <c r="N141" s="7"/>
      <c r="O141" s="172" t="s">
        <v>51</v>
      </c>
      <c r="P141" s="7"/>
      <c r="Q141" s="172" t="s">
        <v>51</v>
      </c>
      <c r="R141" s="7"/>
      <c r="S141" s="172" t="s">
        <v>51</v>
      </c>
      <c r="T141" s="7"/>
      <c r="U141" s="172" t="s">
        <v>51</v>
      </c>
      <c r="V141" s="7"/>
      <c r="W141" s="172">
        <v>0.1</v>
      </c>
      <c r="X141" s="7"/>
      <c r="Y141" s="172" t="s">
        <v>51</v>
      </c>
      <c r="Z141" s="7"/>
      <c r="AA141" s="172">
        <v>0.1</v>
      </c>
      <c r="AB141" s="7"/>
      <c r="AC141" s="172" t="s">
        <v>51</v>
      </c>
      <c r="AD141" s="7"/>
    </row>
    <row r="142" spans="1:30" ht="16.5" customHeight="1" x14ac:dyDescent="0.25">
      <c r="A142" s="7"/>
      <c r="B142" s="7"/>
      <c r="C142" s="7"/>
      <c r="D142" s="7" t="s">
        <v>181</v>
      </c>
      <c r="E142" s="7"/>
      <c r="F142" s="7"/>
      <c r="G142" s="7"/>
      <c r="H142" s="7"/>
      <c r="I142" s="7"/>
      <c r="J142" s="7"/>
      <c r="K142" s="7"/>
      <c r="L142" s="9" t="s">
        <v>130</v>
      </c>
      <c r="M142" s="169">
        <v>1683</v>
      </c>
      <c r="N142" s="7"/>
      <c r="O142" s="169">
        <v>7232</v>
      </c>
      <c r="P142" s="7"/>
      <c r="Q142" s="169">
        <v>5438</v>
      </c>
      <c r="R142" s="7"/>
      <c r="S142" s="169">
        <v>2564</v>
      </c>
      <c r="T142" s="7"/>
      <c r="U142" s="169">
        <v>2268</v>
      </c>
      <c r="V142" s="7"/>
      <c r="W142" s="169">
        <v>2121</v>
      </c>
      <c r="X142" s="7"/>
      <c r="Y142" s="169">
        <v>2198</v>
      </c>
      <c r="Z142" s="7"/>
      <c r="AA142" s="169">
        <v>1843</v>
      </c>
      <c r="AB142" s="7"/>
      <c r="AC142" s="173">
        <v>25347</v>
      </c>
      <c r="AD142" s="7"/>
    </row>
    <row r="143" spans="1:30" ht="16.5" customHeight="1" x14ac:dyDescent="0.25">
      <c r="A143" s="7"/>
      <c r="B143" s="7"/>
      <c r="C143" s="7"/>
      <c r="D143" s="7" t="s">
        <v>182</v>
      </c>
      <c r="E143" s="7"/>
      <c r="F143" s="7"/>
      <c r="G143" s="7"/>
      <c r="H143" s="7"/>
      <c r="I143" s="7"/>
      <c r="J143" s="7"/>
      <c r="K143" s="7"/>
      <c r="L143" s="9" t="s">
        <v>130</v>
      </c>
      <c r="M143" s="174">
        <v>1.07</v>
      </c>
      <c r="N143" s="7"/>
      <c r="O143" s="174">
        <v>1.0900000000000001</v>
      </c>
      <c r="P143" s="7"/>
      <c r="Q143" s="174">
        <v>1.08</v>
      </c>
      <c r="R143" s="7"/>
      <c r="S143" s="174">
        <v>1.07</v>
      </c>
      <c r="T143" s="7"/>
      <c r="U143" s="174">
        <v>1.1000000000000001</v>
      </c>
      <c r="V143" s="7"/>
      <c r="W143" s="174">
        <v>1.1000000000000001</v>
      </c>
      <c r="X143" s="7"/>
      <c r="Y143" s="174">
        <v>1.07</v>
      </c>
      <c r="Z143" s="7"/>
      <c r="AA143" s="174">
        <v>1.1299999999999999</v>
      </c>
      <c r="AB143" s="7"/>
      <c r="AC143" s="174">
        <v>1.08</v>
      </c>
      <c r="AD143" s="7"/>
    </row>
    <row r="144" spans="1:30" ht="16.5" customHeight="1" x14ac:dyDescent="0.25">
      <c r="A144" s="7"/>
      <c r="B144" s="7"/>
      <c r="C144" s="7" t="s">
        <v>466</v>
      </c>
      <c r="D144" s="7"/>
      <c r="E144" s="7"/>
      <c r="F144" s="7"/>
      <c r="G144" s="7"/>
      <c r="H144" s="7"/>
      <c r="I144" s="7"/>
      <c r="J144" s="7"/>
      <c r="K144" s="7"/>
      <c r="L144" s="9"/>
      <c r="M144" s="10"/>
      <c r="N144" s="7"/>
      <c r="O144" s="10"/>
      <c r="P144" s="7"/>
      <c r="Q144" s="10"/>
      <c r="R144" s="7"/>
      <c r="S144" s="10"/>
      <c r="T144" s="7"/>
      <c r="U144" s="10"/>
      <c r="V144" s="7"/>
      <c r="W144" s="10"/>
      <c r="X144" s="7"/>
      <c r="Y144" s="10"/>
      <c r="Z144" s="7"/>
      <c r="AA144" s="10"/>
      <c r="AB144" s="7"/>
      <c r="AC144" s="10"/>
      <c r="AD144" s="7"/>
    </row>
    <row r="145" spans="1:30" ht="16.5" customHeight="1" x14ac:dyDescent="0.25">
      <c r="A145" s="7"/>
      <c r="B145" s="7"/>
      <c r="C145" s="7"/>
      <c r="D145" s="7" t="s">
        <v>468</v>
      </c>
      <c r="E145" s="7"/>
      <c r="F145" s="7"/>
      <c r="G145" s="7"/>
      <c r="H145" s="7"/>
      <c r="I145" s="7"/>
      <c r="J145" s="7"/>
      <c r="K145" s="7"/>
      <c r="L145" s="9" t="s">
        <v>78</v>
      </c>
      <c r="M145" s="171">
        <v>91.2</v>
      </c>
      <c r="N145" s="7"/>
      <c r="O145" s="171">
        <v>92.5</v>
      </c>
      <c r="P145" s="7"/>
      <c r="Q145" s="171">
        <v>94.2</v>
      </c>
      <c r="R145" s="7"/>
      <c r="S145" s="171">
        <v>91.7</v>
      </c>
      <c r="T145" s="7"/>
      <c r="U145" s="171">
        <v>90.9</v>
      </c>
      <c r="V145" s="7"/>
      <c r="W145" s="171">
        <v>90.8</v>
      </c>
      <c r="X145" s="7"/>
      <c r="Y145" s="171">
        <v>90.8</v>
      </c>
      <c r="Z145" s="7"/>
      <c r="AA145" s="171">
        <v>89.3</v>
      </c>
      <c r="AB145" s="7"/>
      <c r="AC145" s="171">
        <v>92.2</v>
      </c>
      <c r="AD145" s="7"/>
    </row>
    <row r="146" spans="1:30" ht="29.4" customHeight="1" x14ac:dyDescent="0.25">
      <c r="A146" s="7"/>
      <c r="B146" s="7"/>
      <c r="C146" s="7"/>
      <c r="D146" s="212" t="s">
        <v>469</v>
      </c>
      <c r="E146" s="212"/>
      <c r="F146" s="212"/>
      <c r="G146" s="212"/>
      <c r="H146" s="212"/>
      <c r="I146" s="212"/>
      <c r="J146" s="212"/>
      <c r="K146" s="212"/>
      <c r="L146" s="9" t="s">
        <v>78</v>
      </c>
      <c r="M146" s="172">
        <v>8.6</v>
      </c>
      <c r="N146" s="7"/>
      <c r="O146" s="172">
        <v>7.2</v>
      </c>
      <c r="P146" s="7"/>
      <c r="Q146" s="172">
        <v>5.7</v>
      </c>
      <c r="R146" s="7"/>
      <c r="S146" s="172">
        <v>8.1</v>
      </c>
      <c r="T146" s="7"/>
      <c r="U146" s="172">
        <v>9.1</v>
      </c>
      <c r="V146" s="7"/>
      <c r="W146" s="172">
        <v>9.1</v>
      </c>
      <c r="X146" s="7"/>
      <c r="Y146" s="172">
        <v>9.1</v>
      </c>
      <c r="Z146" s="7"/>
      <c r="AA146" s="171">
        <v>10.5</v>
      </c>
      <c r="AB146" s="7"/>
      <c r="AC146" s="172">
        <v>7.7</v>
      </c>
      <c r="AD146" s="7"/>
    </row>
    <row r="147" spans="1:30" ht="16.5" customHeight="1" x14ac:dyDescent="0.25">
      <c r="A147" s="7"/>
      <c r="B147" s="7"/>
      <c r="C147" s="7"/>
      <c r="D147" s="7" t="s">
        <v>188</v>
      </c>
      <c r="E147" s="7"/>
      <c r="F147" s="7"/>
      <c r="G147" s="7"/>
      <c r="H147" s="7"/>
      <c r="I147" s="7"/>
      <c r="J147" s="7"/>
      <c r="K147" s="7"/>
      <c r="L147" s="9" t="s">
        <v>78</v>
      </c>
      <c r="M147" s="172">
        <v>0.1</v>
      </c>
      <c r="N147" s="7"/>
      <c r="O147" s="172">
        <v>0.3</v>
      </c>
      <c r="P147" s="7"/>
      <c r="Q147" s="172" t="s">
        <v>51</v>
      </c>
      <c r="R147" s="7"/>
      <c r="S147" s="172">
        <v>0.1</v>
      </c>
      <c r="T147" s="7"/>
      <c r="U147" s="172" t="s">
        <v>51</v>
      </c>
      <c r="V147" s="7"/>
      <c r="W147" s="172" t="s">
        <v>51</v>
      </c>
      <c r="X147" s="7"/>
      <c r="Y147" s="172">
        <v>0.1</v>
      </c>
      <c r="Z147" s="7"/>
      <c r="AA147" s="172">
        <v>0.1</v>
      </c>
      <c r="AB147" s="7"/>
      <c r="AC147" s="172">
        <v>0.1</v>
      </c>
      <c r="AD147" s="7"/>
    </row>
    <row r="148" spans="1:30" ht="16.5" customHeight="1" x14ac:dyDescent="0.25">
      <c r="A148" s="7"/>
      <c r="B148" s="7"/>
      <c r="C148" s="7"/>
      <c r="D148" s="7" t="s">
        <v>465</v>
      </c>
      <c r="E148" s="7"/>
      <c r="F148" s="7"/>
      <c r="G148" s="7"/>
      <c r="H148" s="7"/>
      <c r="I148" s="7"/>
      <c r="J148" s="7"/>
      <c r="K148" s="7"/>
      <c r="L148" s="9" t="s">
        <v>78</v>
      </c>
      <c r="M148" s="172" t="s">
        <v>51</v>
      </c>
      <c r="N148" s="7"/>
      <c r="O148" s="172" t="s">
        <v>51</v>
      </c>
      <c r="P148" s="7"/>
      <c r="Q148" s="172" t="s">
        <v>51</v>
      </c>
      <c r="R148" s="7"/>
      <c r="S148" s="172">
        <v>0.1</v>
      </c>
      <c r="T148" s="7"/>
      <c r="U148" s="172" t="s">
        <v>51</v>
      </c>
      <c r="V148" s="7"/>
      <c r="W148" s="172">
        <v>0.1</v>
      </c>
      <c r="X148" s="7"/>
      <c r="Y148" s="172" t="s">
        <v>51</v>
      </c>
      <c r="Z148" s="7"/>
      <c r="AA148" s="172">
        <v>0.1</v>
      </c>
      <c r="AB148" s="7"/>
      <c r="AC148" s="172" t="s">
        <v>51</v>
      </c>
      <c r="AD148" s="7"/>
    </row>
    <row r="149" spans="1:30" ht="16.5" customHeight="1" x14ac:dyDescent="0.25">
      <c r="A149" s="7"/>
      <c r="B149" s="7"/>
      <c r="C149" s="7"/>
      <c r="D149" s="7" t="s">
        <v>181</v>
      </c>
      <c r="E149" s="7"/>
      <c r="F149" s="7"/>
      <c r="G149" s="7"/>
      <c r="H149" s="7"/>
      <c r="I149" s="7"/>
      <c r="J149" s="7"/>
      <c r="K149" s="7"/>
      <c r="L149" s="9" t="s">
        <v>130</v>
      </c>
      <c r="M149" s="169">
        <v>1683</v>
      </c>
      <c r="N149" s="7"/>
      <c r="O149" s="169">
        <v>7232</v>
      </c>
      <c r="P149" s="7"/>
      <c r="Q149" s="169">
        <v>5438</v>
      </c>
      <c r="R149" s="7"/>
      <c r="S149" s="169">
        <v>2564</v>
      </c>
      <c r="T149" s="7"/>
      <c r="U149" s="169">
        <v>2268</v>
      </c>
      <c r="V149" s="7"/>
      <c r="W149" s="169">
        <v>2121</v>
      </c>
      <c r="X149" s="7"/>
      <c r="Y149" s="169">
        <v>2198</v>
      </c>
      <c r="Z149" s="7"/>
      <c r="AA149" s="169">
        <v>1843</v>
      </c>
      <c r="AB149" s="7"/>
      <c r="AC149" s="173">
        <v>25347</v>
      </c>
      <c r="AD149" s="7"/>
    </row>
    <row r="150" spans="1:30" ht="16.5" customHeight="1" x14ac:dyDescent="0.25">
      <c r="A150" s="7"/>
      <c r="B150" s="7"/>
      <c r="C150" s="7"/>
      <c r="D150" s="7" t="s">
        <v>182</v>
      </c>
      <c r="E150" s="7"/>
      <c r="F150" s="7"/>
      <c r="G150" s="7"/>
      <c r="H150" s="7"/>
      <c r="I150" s="7"/>
      <c r="J150" s="7"/>
      <c r="K150" s="7"/>
      <c r="L150" s="9" t="s">
        <v>130</v>
      </c>
      <c r="M150" s="174">
        <v>1.1000000000000001</v>
      </c>
      <c r="N150" s="7"/>
      <c r="O150" s="174">
        <v>1.0900000000000001</v>
      </c>
      <c r="P150" s="7"/>
      <c r="Q150" s="174">
        <v>1.07</v>
      </c>
      <c r="R150" s="7"/>
      <c r="S150" s="174">
        <v>1.1000000000000001</v>
      </c>
      <c r="T150" s="7"/>
      <c r="U150" s="174">
        <v>1.1000000000000001</v>
      </c>
      <c r="V150" s="7"/>
      <c r="W150" s="174">
        <v>1.1100000000000001</v>
      </c>
      <c r="X150" s="7"/>
      <c r="Y150" s="174">
        <v>1.1100000000000001</v>
      </c>
      <c r="Z150" s="7"/>
      <c r="AA150" s="174">
        <v>1.1200000000000001</v>
      </c>
      <c r="AB150" s="7"/>
      <c r="AC150" s="174">
        <v>1.0900000000000001</v>
      </c>
      <c r="AD150" s="7"/>
    </row>
    <row r="151" spans="1:30" ht="16.5" customHeight="1" x14ac:dyDescent="0.25">
      <c r="A151" s="7"/>
      <c r="B151" s="7"/>
      <c r="C151" s="7" t="s">
        <v>467</v>
      </c>
      <c r="D151" s="7"/>
      <c r="E151" s="7"/>
      <c r="F151" s="7"/>
      <c r="G151" s="7"/>
      <c r="H151" s="7"/>
      <c r="I151" s="7"/>
      <c r="J151" s="7"/>
      <c r="K151" s="7"/>
      <c r="L151" s="9"/>
      <c r="M151" s="10"/>
      <c r="N151" s="7"/>
      <c r="O151" s="10"/>
      <c r="P151" s="7"/>
      <c r="Q151" s="10"/>
      <c r="R151" s="7"/>
      <c r="S151" s="10"/>
      <c r="T151" s="7"/>
      <c r="U151" s="10"/>
      <c r="V151" s="7"/>
      <c r="W151" s="10"/>
      <c r="X151" s="7"/>
      <c r="Y151" s="10"/>
      <c r="Z151" s="7"/>
      <c r="AA151" s="10"/>
      <c r="AB151" s="7"/>
      <c r="AC151" s="10"/>
      <c r="AD151" s="7"/>
    </row>
    <row r="152" spans="1:30" ht="16.5" customHeight="1" x14ac:dyDescent="0.25">
      <c r="A152" s="7"/>
      <c r="B152" s="7"/>
      <c r="C152" s="7"/>
      <c r="D152" s="7" t="s">
        <v>468</v>
      </c>
      <c r="E152" s="7"/>
      <c r="F152" s="7"/>
      <c r="G152" s="7"/>
      <c r="H152" s="7"/>
      <c r="I152" s="7"/>
      <c r="J152" s="7"/>
      <c r="K152" s="7"/>
      <c r="L152" s="9" t="s">
        <v>78</v>
      </c>
      <c r="M152" s="171">
        <v>42.6</v>
      </c>
      <c r="N152" s="7"/>
      <c r="O152" s="171">
        <v>50.2</v>
      </c>
      <c r="P152" s="7"/>
      <c r="Q152" s="171">
        <v>43.2</v>
      </c>
      <c r="R152" s="7"/>
      <c r="S152" s="171">
        <v>39.799999999999997</v>
      </c>
      <c r="T152" s="7"/>
      <c r="U152" s="171">
        <v>54.2</v>
      </c>
      <c r="V152" s="7"/>
      <c r="W152" s="171">
        <v>44</v>
      </c>
      <c r="X152" s="7"/>
      <c r="Y152" s="171">
        <v>36.700000000000003</v>
      </c>
      <c r="Z152" s="7"/>
      <c r="AA152" s="171">
        <v>37.4</v>
      </c>
      <c r="AB152" s="7"/>
      <c r="AC152" s="171">
        <v>45</v>
      </c>
      <c r="AD152" s="7"/>
    </row>
    <row r="153" spans="1:30" ht="29.4" customHeight="1" x14ac:dyDescent="0.25">
      <c r="A153" s="7"/>
      <c r="B153" s="7"/>
      <c r="C153" s="7"/>
      <c r="D153" s="212" t="s">
        <v>469</v>
      </c>
      <c r="E153" s="212"/>
      <c r="F153" s="212"/>
      <c r="G153" s="212"/>
      <c r="H153" s="212"/>
      <c r="I153" s="212"/>
      <c r="J153" s="212"/>
      <c r="K153" s="212"/>
      <c r="L153" s="9" t="s">
        <v>78</v>
      </c>
      <c r="M153" s="171">
        <v>56.7</v>
      </c>
      <c r="N153" s="7"/>
      <c r="O153" s="171">
        <v>49.4</v>
      </c>
      <c r="P153" s="7"/>
      <c r="Q153" s="171">
        <v>56.6</v>
      </c>
      <c r="R153" s="7"/>
      <c r="S153" s="171">
        <v>59.9</v>
      </c>
      <c r="T153" s="7"/>
      <c r="U153" s="171">
        <v>45.6</v>
      </c>
      <c r="V153" s="7"/>
      <c r="W153" s="171">
        <v>55.7</v>
      </c>
      <c r="X153" s="7"/>
      <c r="Y153" s="171">
        <v>62.9</v>
      </c>
      <c r="Z153" s="7"/>
      <c r="AA153" s="171">
        <v>62</v>
      </c>
      <c r="AB153" s="7"/>
      <c r="AC153" s="171">
        <v>54.5</v>
      </c>
      <c r="AD153" s="7"/>
    </row>
    <row r="154" spans="1:30" ht="16.5" customHeight="1" x14ac:dyDescent="0.25">
      <c r="A154" s="7"/>
      <c r="B154" s="7"/>
      <c r="C154" s="7"/>
      <c r="D154" s="7" t="s">
        <v>188</v>
      </c>
      <c r="E154" s="7"/>
      <c r="F154" s="7"/>
      <c r="G154" s="7"/>
      <c r="H154" s="7"/>
      <c r="I154" s="7"/>
      <c r="J154" s="7"/>
      <c r="K154" s="7"/>
      <c r="L154" s="9" t="s">
        <v>78</v>
      </c>
      <c r="M154" s="172">
        <v>0.3</v>
      </c>
      <c r="N154" s="7"/>
      <c r="O154" s="172">
        <v>0.4</v>
      </c>
      <c r="P154" s="7"/>
      <c r="Q154" s="172">
        <v>0.2</v>
      </c>
      <c r="R154" s="7"/>
      <c r="S154" s="172">
        <v>0.3</v>
      </c>
      <c r="T154" s="7"/>
      <c r="U154" s="172">
        <v>0.2</v>
      </c>
      <c r="V154" s="7"/>
      <c r="W154" s="172">
        <v>0.3</v>
      </c>
      <c r="X154" s="7"/>
      <c r="Y154" s="172">
        <v>0.3</v>
      </c>
      <c r="Z154" s="7"/>
      <c r="AA154" s="172">
        <v>0.3</v>
      </c>
      <c r="AB154" s="7"/>
      <c r="AC154" s="172">
        <v>0.3</v>
      </c>
      <c r="AD154" s="7"/>
    </row>
    <row r="155" spans="1:30" ht="16.5" customHeight="1" x14ac:dyDescent="0.25">
      <c r="A155" s="7"/>
      <c r="B155" s="7"/>
      <c r="C155" s="7"/>
      <c r="D155" s="7" t="s">
        <v>465</v>
      </c>
      <c r="E155" s="7"/>
      <c r="F155" s="7"/>
      <c r="G155" s="7"/>
      <c r="H155" s="7"/>
      <c r="I155" s="7"/>
      <c r="J155" s="7"/>
      <c r="K155" s="7"/>
      <c r="L155" s="9" t="s">
        <v>78</v>
      </c>
      <c r="M155" s="172">
        <v>0.3</v>
      </c>
      <c r="N155" s="7"/>
      <c r="O155" s="172">
        <v>0.1</v>
      </c>
      <c r="P155" s="7"/>
      <c r="Q155" s="172">
        <v>0.1</v>
      </c>
      <c r="R155" s="7"/>
      <c r="S155" s="172" t="s">
        <v>51</v>
      </c>
      <c r="T155" s="7"/>
      <c r="U155" s="172" t="s">
        <v>51</v>
      </c>
      <c r="V155" s="7"/>
      <c r="W155" s="172" t="s">
        <v>51</v>
      </c>
      <c r="X155" s="7"/>
      <c r="Y155" s="172">
        <v>0.1</v>
      </c>
      <c r="Z155" s="7"/>
      <c r="AA155" s="172">
        <v>0.2</v>
      </c>
      <c r="AB155" s="7"/>
      <c r="AC155" s="172">
        <v>0.1</v>
      </c>
      <c r="AD155" s="7"/>
    </row>
    <row r="156" spans="1:30" ht="16.5" customHeight="1" x14ac:dyDescent="0.25">
      <c r="A156" s="7"/>
      <c r="B156" s="7"/>
      <c r="C156" s="7"/>
      <c r="D156" s="7" t="s">
        <v>181</v>
      </c>
      <c r="E156" s="7"/>
      <c r="F156" s="7"/>
      <c r="G156" s="7"/>
      <c r="H156" s="7"/>
      <c r="I156" s="7"/>
      <c r="J156" s="7"/>
      <c r="K156" s="7"/>
      <c r="L156" s="9" t="s">
        <v>130</v>
      </c>
      <c r="M156" s="169">
        <v>1683</v>
      </c>
      <c r="N156" s="7"/>
      <c r="O156" s="169">
        <v>7232</v>
      </c>
      <c r="P156" s="7"/>
      <c r="Q156" s="169">
        <v>5438</v>
      </c>
      <c r="R156" s="7"/>
      <c r="S156" s="169">
        <v>2564</v>
      </c>
      <c r="T156" s="7"/>
      <c r="U156" s="169">
        <v>2268</v>
      </c>
      <c r="V156" s="7"/>
      <c r="W156" s="169">
        <v>2121</v>
      </c>
      <c r="X156" s="7"/>
      <c r="Y156" s="169">
        <v>2198</v>
      </c>
      <c r="Z156" s="7"/>
      <c r="AA156" s="169">
        <v>1843</v>
      </c>
      <c r="AB156" s="7"/>
      <c r="AC156" s="173">
        <v>25347</v>
      </c>
      <c r="AD156" s="7"/>
    </row>
    <row r="157" spans="1:30" ht="16.5" customHeight="1" x14ac:dyDescent="0.25">
      <c r="A157" s="7"/>
      <c r="B157" s="7"/>
      <c r="C157" s="7"/>
      <c r="D157" s="7" t="s">
        <v>182</v>
      </c>
      <c r="E157" s="7"/>
      <c r="F157" s="7"/>
      <c r="G157" s="7"/>
      <c r="H157" s="7"/>
      <c r="I157" s="7"/>
      <c r="J157" s="7"/>
      <c r="K157" s="7"/>
      <c r="L157" s="9" t="s">
        <v>130</v>
      </c>
      <c r="M157" s="174">
        <v>1.83</v>
      </c>
      <c r="N157" s="7"/>
      <c r="O157" s="174">
        <v>1.68</v>
      </c>
      <c r="P157" s="7"/>
      <c r="Q157" s="174">
        <v>1.8</v>
      </c>
      <c r="R157" s="7"/>
      <c r="S157" s="174">
        <v>1.84</v>
      </c>
      <c r="T157" s="7"/>
      <c r="U157" s="174">
        <v>1.62</v>
      </c>
      <c r="V157" s="7"/>
      <c r="W157" s="174">
        <v>1.75</v>
      </c>
      <c r="X157" s="7"/>
      <c r="Y157" s="174">
        <v>1.91</v>
      </c>
      <c r="Z157" s="7"/>
      <c r="AA157" s="174">
        <v>1.88</v>
      </c>
      <c r="AB157" s="7"/>
      <c r="AC157" s="174">
        <v>1.77</v>
      </c>
      <c r="AD157" s="7"/>
    </row>
    <row r="158" spans="1:30" ht="16.5" customHeight="1" x14ac:dyDescent="0.25">
      <c r="A158" s="7"/>
      <c r="B158" s="7" t="s">
        <v>85</v>
      </c>
      <c r="C158" s="7"/>
      <c r="D158" s="7"/>
      <c r="E158" s="7"/>
      <c r="F158" s="7"/>
      <c r="G158" s="7"/>
      <c r="H158" s="7"/>
      <c r="I158" s="7"/>
      <c r="J158" s="7"/>
      <c r="K158" s="7"/>
      <c r="L158" s="9"/>
      <c r="M158" s="10"/>
      <c r="N158" s="7"/>
      <c r="O158" s="10"/>
      <c r="P158" s="7"/>
      <c r="Q158" s="10"/>
      <c r="R158" s="7"/>
      <c r="S158" s="10"/>
      <c r="T158" s="7"/>
      <c r="U158" s="10"/>
      <c r="V158" s="7"/>
      <c r="W158" s="10"/>
      <c r="X158" s="7"/>
      <c r="Y158" s="10"/>
      <c r="Z158" s="7"/>
      <c r="AA158" s="10"/>
      <c r="AB158" s="7"/>
      <c r="AC158" s="10"/>
      <c r="AD158" s="7"/>
    </row>
    <row r="159" spans="1:30" ht="16.5" customHeight="1" x14ac:dyDescent="0.25">
      <c r="A159" s="7"/>
      <c r="B159" s="7"/>
      <c r="C159" s="7" t="s">
        <v>462</v>
      </c>
      <c r="D159" s="7"/>
      <c r="E159" s="7"/>
      <c r="F159" s="7"/>
      <c r="G159" s="7"/>
      <c r="H159" s="7"/>
      <c r="I159" s="7"/>
      <c r="J159" s="7"/>
      <c r="K159" s="7"/>
      <c r="L159" s="9"/>
      <c r="M159" s="10"/>
      <c r="N159" s="7"/>
      <c r="O159" s="10"/>
      <c r="P159" s="7"/>
      <c r="Q159" s="10"/>
      <c r="R159" s="7"/>
      <c r="S159" s="10"/>
      <c r="T159" s="7"/>
      <c r="U159" s="10"/>
      <c r="V159" s="7"/>
      <c r="W159" s="10"/>
      <c r="X159" s="7"/>
      <c r="Y159" s="10"/>
      <c r="Z159" s="7"/>
      <c r="AA159" s="10"/>
      <c r="AB159" s="7"/>
      <c r="AC159" s="10"/>
      <c r="AD159" s="7"/>
    </row>
    <row r="160" spans="1:30" ht="16.5" customHeight="1" x14ac:dyDescent="0.25">
      <c r="A160" s="7"/>
      <c r="B160" s="7"/>
      <c r="C160" s="7"/>
      <c r="D160" s="7" t="s">
        <v>468</v>
      </c>
      <c r="E160" s="7"/>
      <c r="F160" s="7"/>
      <c r="G160" s="7"/>
      <c r="H160" s="7"/>
      <c r="I160" s="7"/>
      <c r="J160" s="7"/>
      <c r="K160" s="7"/>
      <c r="L160" s="9" t="s">
        <v>78</v>
      </c>
      <c r="M160" s="171">
        <v>95.6</v>
      </c>
      <c r="N160" s="7"/>
      <c r="O160" s="171">
        <v>93.5</v>
      </c>
      <c r="P160" s="7"/>
      <c r="Q160" s="171">
        <v>94.8</v>
      </c>
      <c r="R160" s="7"/>
      <c r="S160" s="171">
        <v>93.3</v>
      </c>
      <c r="T160" s="7"/>
      <c r="U160" s="171">
        <v>93.5</v>
      </c>
      <c r="V160" s="7"/>
      <c r="W160" s="171">
        <v>93.5</v>
      </c>
      <c r="X160" s="7"/>
      <c r="Y160" s="171">
        <v>96.4</v>
      </c>
      <c r="Z160" s="7"/>
      <c r="AA160" s="171">
        <v>90.5</v>
      </c>
      <c r="AB160" s="7"/>
      <c r="AC160" s="171">
        <v>94.4</v>
      </c>
      <c r="AD160" s="7"/>
    </row>
    <row r="161" spans="1:30" ht="29.4" customHeight="1" x14ac:dyDescent="0.25">
      <c r="A161" s="7"/>
      <c r="B161" s="7"/>
      <c r="C161" s="7"/>
      <c r="D161" s="212" t="s">
        <v>469</v>
      </c>
      <c r="E161" s="212"/>
      <c r="F161" s="212"/>
      <c r="G161" s="212"/>
      <c r="H161" s="212"/>
      <c r="I161" s="212"/>
      <c r="J161" s="212"/>
      <c r="K161" s="212"/>
      <c r="L161" s="9" t="s">
        <v>78</v>
      </c>
      <c r="M161" s="172">
        <v>4.0999999999999996</v>
      </c>
      <c r="N161" s="7"/>
      <c r="O161" s="172">
        <v>6.4</v>
      </c>
      <c r="P161" s="7"/>
      <c r="Q161" s="172">
        <v>5.3</v>
      </c>
      <c r="R161" s="7"/>
      <c r="S161" s="172">
        <v>6.4</v>
      </c>
      <c r="T161" s="7"/>
      <c r="U161" s="172">
        <v>6.3</v>
      </c>
      <c r="V161" s="7"/>
      <c r="W161" s="172">
        <v>6.4</v>
      </c>
      <c r="X161" s="7"/>
      <c r="Y161" s="172">
        <v>3.5</v>
      </c>
      <c r="Z161" s="7"/>
      <c r="AA161" s="172">
        <v>9.5</v>
      </c>
      <c r="AB161" s="7"/>
      <c r="AC161" s="172">
        <v>5.4</v>
      </c>
      <c r="AD161" s="7"/>
    </row>
    <row r="162" spans="1:30" ht="16.5" customHeight="1" x14ac:dyDescent="0.25">
      <c r="A162" s="7"/>
      <c r="B162" s="7"/>
      <c r="C162" s="7"/>
      <c r="D162" s="7" t="s">
        <v>188</v>
      </c>
      <c r="E162" s="7"/>
      <c r="F162" s="7"/>
      <c r="G162" s="7"/>
      <c r="H162" s="7"/>
      <c r="I162" s="7"/>
      <c r="J162" s="7"/>
      <c r="K162" s="7"/>
      <c r="L162" s="9" t="s">
        <v>78</v>
      </c>
      <c r="M162" s="172">
        <v>0.3</v>
      </c>
      <c r="N162" s="7"/>
      <c r="O162" s="172">
        <v>0.1</v>
      </c>
      <c r="P162" s="7"/>
      <c r="Q162" s="172" t="s">
        <v>51</v>
      </c>
      <c r="R162" s="7"/>
      <c r="S162" s="172">
        <v>0.3</v>
      </c>
      <c r="T162" s="7"/>
      <c r="U162" s="172">
        <v>0.2</v>
      </c>
      <c r="V162" s="7"/>
      <c r="W162" s="172" t="s">
        <v>51</v>
      </c>
      <c r="X162" s="7"/>
      <c r="Y162" s="172">
        <v>0.1</v>
      </c>
      <c r="Z162" s="7"/>
      <c r="AA162" s="172">
        <v>0.1</v>
      </c>
      <c r="AB162" s="7"/>
      <c r="AC162" s="172">
        <v>0.2</v>
      </c>
      <c r="AD162" s="7"/>
    </row>
    <row r="163" spans="1:30" ht="16.5" customHeight="1" x14ac:dyDescent="0.25">
      <c r="A163" s="7"/>
      <c r="B163" s="7"/>
      <c r="C163" s="7"/>
      <c r="D163" s="7" t="s">
        <v>465</v>
      </c>
      <c r="E163" s="7"/>
      <c r="F163" s="7"/>
      <c r="G163" s="7"/>
      <c r="H163" s="7"/>
      <c r="I163" s="7"/>
      <c r="J163" s="7"/>
      <c r="K163" s="7"/>
      <c r="L163" s="9" t="s">
        <v>78</v>
      </c>
      <c r="M163" s="172" t="s">
        <v>51</v>
      </c>
      <c r="N163" s="7"/>
      <c r="O163" s="172" t="s">
        <v>51</v>
      </c>
      <c r="P163" s="7"/>
      <c r="Q163" s="172" t="s">
        <v>51</v>
      </c>
      <c r="R163" s="7"/>
      <c r="S163" s="172" t="s">
        <v>51</v>
      </c>
      <c r="T163" s="7"/>
      <c r="U163" s="172" t="s">
        <v>51</v>
      </c>
      <c r="V163" s="7"/>
      <c r="W163" s="172">
        <v>0.1</v>
      </c>
      <c r="X163" s="7"/>
      <c r="Y163" s="172" t="s">
        <v>51</v>
      </c>
      <c r="Z163" s="7"/>
      <c r="AA163" s="172" t="s">
        <v>51</v>
      </c>
      <c r="AB163" s="7"/>
      <c r="AC163" s="172" t="s">
        <v>51</v>
      </c>
      <c r="AD163" s="7"/>
    </row>
    <row r="164" spans="1:30" ht="16.5" customHeight="1" x14ac:dyDescent="0.25">
      <c r="A164" s="7"/>
      <c r="B164" s="7"/>
      <c r="C164" s="7"/>
      <c r="D164" s="7" t="s">
        <v>181</v>
      </c>
      <c r="E164" s="7"/>
      <c r="F164" s="7"/>
      <c r="G164" s="7"/>
      <c r="H164" s="7"/>
      <c r="I164" s="7"/>
      <c r="J164" s="7"/>
      <c r="K164" s="7"/>
      <c r="L164" s="9" t="s">
        <v>130</v>
      </c>
      <c r="M164" s="169">
        <v>1681</v>
      </c>
      <c r="N164" s="7"/>
      <c r="O164" s="169">
        <v>7191</v>
      </c>
      <c r="P164" s="7"/>
      <c r="Q164" s="169">
        <v>5584</v>
      </c>
      <c r="R164" s="7"/>
      <c r="S164" s="169">
        <v>2569</v>
      </c>
      <c r="T164" s="7"/>
      <c r="U164" s="169">
        <v>2293</v>
      </c>
      <c r="V164" s="7"/>
      <c r="W164" s="169">
        <v>2153</v>
      </c>
      <c r="X164" s="7"/>
      <c r="Y164" s="169">
        <v>2207</v>
      </c>
      <c r="Z164" s="7"/>
      <c r="AA164" s="169">
        <v>1849</v>
      </c>
      <c r="AB164" s="7"/>
      <c r="AC164" s="173">
        <v>25527</v>
      </c>
      <c r="AD164" s="7"/>
    </row>
    <row r="165" spans="1:30" ht="16.5" customHeight="1" x14ac:dyDescent="0.25">
      <c r="A165" s="7"/>
      <c r="B165" s="7"/>
      <c r="C165" s="7"/>
      <c r="D165" s="7" t="s">
        <v>182</v>
      </c>
      <c r="E165" s="7"/>
      <c r="F165" s="7"/>
      <c r="G165" s="7"/>
      <c r="H165" s="7"/>
      <c r="I165" s="7"/>
      <c r="J165" s="7"/>
      <c r="K165" s="7"/>
      <c r="L165" s="9" t="s">
        <v>130</v>
      </c>
      <c r="M165" s="174">
        <v>1.06</v>
      </c>
      <c r="N165" s="7"/>
      <c r="O165" s="174">
        <v>1.1000000000000001</v>
      </c>
      <c r="P165" s="7"/>
      <c r="Q165" s="174">
        <v>1.0900000000000001</v>
      </c>
      <c r="R165" s="7"/>
      <c r="S165" s="174">
        <v>1.1000000000000001</v>
      </c>
      <c r="T165" s="7"/>
      <c r="U165" s="174">
        <v>1.0900000000000001</v>
      </c>
      <c r="V165" s="7"/>
      <c r="W165" s="174">
        <v>1.0900000000000001</v>
      </c>
      <c r="X165" s="7"/>
      <c r="Y165" s="174">
        <v>1.05</v>
      </c>
      <c r="Z165" s="7"/>
      <c r="AA165" s="174">
        <v>1.1499999999999999</v>
      </c>
      <c r="AB165" s="7"/>
      <c r="AC165" s="174">
        <v>1.08</v>
      </c>
      <c r="AD165" s="7"/>
    </row>
    <row r="166" spans="1:30" ht="16.5" customHeight="1" x14ac:dyDescent="0.25">
      <c r="A166" s="7"/>
      <c r="B166" s="7"/>
      <c r="C166" s="7" t="s">
        <v>466</v>
      </c>
      <c r="D166" s="7"/>
      <c r="E166" s="7"/>
      <c r="F166" s="7"/>
      <c r="G166" s="7"/>
      <c r="H166" s="7"/>
      <c r="I166" s="7"/>
      <c r="J166" s="7"/>
      <c r="K166" s="7"/>
      <c r="L166" s="9"/>
      <c r="M166" s="10"/>
      <c r="N166" s="7"/>
      <c r="O166" s="10"/>
      <c r="P166" s="7"/>
      <c r="Q166" s="10"/>
      <c r="R166" s="7"/>
      <c r="S166" s="10"/>
      <c r="T166" s="7"/>
      <c r="U166" s="10"/>
      <c r="V166" s="7"/>
      <c r="W166" s="10"/>
      <c r="X166" s="7"/>
      <c r="Y166" s="10"/>
      <c r="Z166" s="7"/>
      <c r="AA166" s="10"/>
      <c r="AB166" s="7"/>
      <c r="AC166" s="10"/>
      <c r="AD166" s="7"/>
    </row>
    <row r="167" spans="1:30" ht="16.5" customHeight="1" x14ac:dyDescent="0.25">
      <c r="A167" s="7"/>
      <c r="B167" s="7"/>
      <c r="C167" s="7"/>
      <c r="D167" s="7" t="s">
        <v>468</v>
      </c>
      <c r="E167" s="7"/>
      <c r="F167" s="7"/>
      <c r="G167" s="7"/>
      <c r="H167" s="7"/>
      <c r="I167" s="7"/>
      <c r="J167" s="7"/>
      <c r="K167" s="7"/>
      <c r="L167" s="9" t="s">
        <v>78</v>
      </c>
      <c r="M167" s="171">
        <v>94.2</v>
      </c>
      <c r="N167" s="7"/>
      <c r="O167" s="171">
        <v>91.4</v>
      </c>
      <c r="P167" s="7"/>
      <c r="Q167" s="171">
        <v>93</v>
      </c>
      <c r="R167" s="7"/>
      <c r="S167" s="171">
        <v>88</v>
      </c>
      <c r="T167" s="7"/>
      <c r="U167" s="171">
        <v>90.6</v>
      </c>
      <c r="V167" s="7"/>
      <c r="W167" s="171">
        <v>90.3</v>
      </c>
      <c r="X167" s="7"/>
      <c r="Y167" s="171">
        <v>90.3</v>
      </c>
      <c r="Z167" s="7"/>
      <c r="AA167" s="171">
        <v>88.1</v>
      </c>
      <c r="AB167" s="7"/>
      <c r="AC167" s="171">
        <v>92.1</v>
      </c>
      <c r="AD167" s="7"/>
    </row>
    <row r="168" spans="1:30" ht="29.4" customHeight="1" x14ac:dyDescent="0.25">
      <c r="A168" s="7"/>
      <c r="B168" s="7"/>
      <c r="C168" s="7"/>
      <c r="D168" s="212" t="s">
        <v>469</v>
      </c>
      <c r="E168" s="212"/>
      <c r="F168" s="212"/>
      <c r="G168" s="212"/>
      <c r="H168" s="212"/>
      <c r="I168" s="212"/>
      <c r="J168" s="212"/>
      <c r="K168" s="212"/>
      <c r="L168" s="9" t="s">
        <v>78</v>
      </c>
      <c r="M168" s="172">
        <v>5.7</v>
      </c>
      <c r="N168" s="7"/>
      <c r="O168" s="172">
        <v>8.4</v>
      </c>
      <c r="P168" s="7"/>
      <c r="Q168" s="172">
        <v>6.9</v>
      </c>
      <c r="R168" s="7"/>
      <c r="S168" s="171">
        <v>11.8</v>
      </c>
      <c r="T168" s="7"/>
      <c r="U168" s="172">
        <v>9.4</v>
      </c>
      <c r="V168" s="7"/>
      <c r="W168" s="172">
        <v>9.6</v>
      </c>
      <c r="X168" s="7"/>
      <c r="Y168" s="172">
        <v>9.6999999999999993</v>
      </c>
      <c r="Z168" s="7"/>
      <c r="AA168" s="171">
        <v>11.8</v>
      </c>
      <c r="AB168" s="7"/>
      <c r="AC168" s="172">
        <v>7.8</v>
      </c>
      <c r="AD168" s="7"/>
    </row>
    <row r="169" spans="1:30" ht="16.5" customHeight="1" x14ac:dyDescent="0.25">
      <c r="A169" s="7"/>
      <c r="B169" s="7"/>
      <c r="C169" s="7"/>
      <c r="D169" s="7" t="s">
        <v>188</v>
      </c>
      <c r="E169" s="7"/>
      <c r="F169" s="7"/>
      <c r="G169" s="7"/>
      <c r="H169" s="7"/>
      <c r="I169" s="7"/>
      <c r="J169" s="7"/>
      <c r="K169" s="7"/>
      <c r="L169" s="9" t="s">
        <v>78</v>
      </c>
      <c r="M169" s="172" t="s">
        <v>51</v>
      </c>
      <c r="N169" s="7"/>
      <c r="O169" s="172" t="s">
        <v>51</v>
      </c>
      <c r="P169" s="7"/>
      <c r="Q169" s="172" t="s">
        <v>51</v>
      </c>
      <c r="R169" s="7"/>
      <c r="S169" s="172" t="s">
        <v>51</v>
      </c>
      <c r="T169" s="7"/>
      <c r="U169" s="172" t="s">
        <v>51</v>
      </c>
      <c r="V169" s="7"/>
      <c r="W169" s="172" t="s">
        <v>51</v>
      </c>
      <c r="X169" s="7"/>
      <c r="Y169" s="172" t="s">
        <v>51</v>
      </c>
      <c r="Z169" s="7"/>
      <c r="AA169" s="172" t="s">
        <v>51</v>
      </c>
      <c r="AB169" s="7"/>
      <c r="AC169" s="172" t="s">
        <v>51</v>
      </c>
      <c r="AD169" s="7"/>
    </row>
    <row r="170" spans="1:30" ht="16.5" customHeight="1" x14ac:dyDescent="0.25">
      <c r="A170" s="7"/>
      <c r="B170" s="7"/>
      <c r="C170" s="7"/>
      <c r="D170" s="7" t="s">
        <v>465</v>
      </c>
      <c r="E170" s="7"/>
      <c r="F170" s="7"/>
      <c r="G170" s="7"/>
      <c r="H170" s="7"/>
      <c r="I170" s="7"/>
      <c r="J170" s="7"/>
      <c r="K170" s="7"/>
      <c r="L170" s="9" t="s">
        <v>78</v>
      </c>
      <c r="M170" s="172" t="s">
        <v>51</v>
      </c>
      <c r="N170" s="7"/>
      <c r="O170" s="172">
        <v>0.1</v>
      </c>
      <c r="P170" s="7"/>
      <c r="Q170" s="172" t="s">
        <v>51</v>
      </c>
      <c r="R170" s="7"/>
      <c r="S170" s="172">
        <v>0.1</v>
      </c>
      <c r="T170" s="7"/>
      <c r="U170" s="172" t="s">
        <v>51</v>
      </c>
      <c r="V170" s="7"/>
      <c r="W170" s="172" t="s">
        <v>51</v>
      </c>
      <c r="X170" s="7"/>
      <c r="Y170" s="172" t="s">
        <v>51</v>
      </c>
      <c r="Z170" s="7"/>
      <c r="AA170" s="172" t="s">
        <v>51</v>
      </c>
      <c r="AB170" s="7"/>
      <c r="AC170" s="172" t="s">
        <v>51</v>
      </c>
      <c r="AD170" s="7"/>
    </row>
    <row r="171" spans="1:30" ht="16.5" customHeight="1" x14ac:dyDescent="0.25">
      <c r="A171" s="7"/>
      <c r="B171" s="7"/>
      <c r="C171" s="7"/>
      <c r="D171" s="7" t="s">
        <v>181</v>
      </c>
      <c r="E171" s="7"/>
      <c r="F171" s="7"/>
      <c r="G171" s="7"/>
      <c r="H171" s="7"/>
      <c r="I171" s="7"/>
      <c r="J171" s="7"/>
      <c r="K171" s="7"/>
      <c r="L171" s="9" t="s">
        <v>130</v>
      </c>
      <c r="M171" s="169">
        <v>1681</v>
      </c>
      <c r="N171" s="7"/>
      <c r="O171" s="169">
        <v>7191</v>
      </c>
      <c r="P171" s="7"/>
      <c r="Q171" s="169">
        <v>5584</v>
      </c>
      <c r="R171" s="7"/>
      <c r="S171" s="169">
        <v>2569</v>
      </c>
      <c r="T171" s="7"/>
      <c r="U171" s="169">
        <v>2293</v>
      </c>
      <c r="V171" s="7"/>
      <c r="W171" s="169">
        <v>2153</v>
      </c>
      <c r="X171" s="7"/>
      <c r="Y171" s="169">
        <v>2207</v>
      </c>
      <c r="Z171" s="7"/>
      <c r="AA171" s="169">
        <v>1849</v>
      </c>
      <c r="AB171" s="7"/>
      <c r="AC171" s="173">
        <v>25527</v>
      </c>
      <c r="AD171" s="7"/>
    </row>
    <row r="172" spans="1:30" ht="16.5" customHeight="1" x14ac:dyDescent="0.25">
      <c r="A172" s="7"/>
      <c r="B172" s="7"/>
      <c r="C172" s="7"/>
      <c r="D172" s="7" t="s">
        <v>182</v>
      </c>
      <c r="E172" s="7"/>
      <c r="F172" s="7"/>
      <c r="G172" s="7"/>
      <c r="H172" s="7"/>
      <c r="I172" s="7"/>
      <c r="J172" s="7"/>
      <c r="K172" s="7"/>
      <c r="L172" s="9" t="s">
        <v>130</v>
      </c>
      <c r="M172" s="174">
        <v>1.07</v>
      </c>
      <c r="N172" s="7"/>
      <c r="O172" s="174">
        <v>1.1000000000000001</v>
      </c>
      <c r="P172" s="7"/>
      <c r="Q172" s="174">
        <v>1.08</v>
      </c>
      <c r="R172" s="7"/>
      <c r="S172" s="174">
        <v>1.1399999999999999</v>
      </c>
      <c r="T172" s="7"/>
      <c r="U172" s="174">
        <v>1.1100000000000001</v>
      </c>
      <c r="V172" s="7"/>
      <c r="W172" s="174">
        <v>1.1100000000000001</v>
      </c>
      <c r="X172" s="7"/>
      <c r="Y172" s="174">
        <v>1.1000000000000001</v>
      </c>
      <c r="Z172" s="7"/>
      <c r="AA172" s="174">
        <v>1.1399999999999999</v>
      </c>
      <c r="AB172" s="7"/>
      <c r="AC172" s="174">
        <v>1.0900000000000001</v>
      </c>
      <c r="AD172" s="7"/>
    </row>
    <row r="173" spans="1:30" ht="16.5" customHeight="1" x14ac:dyDescent="0.25">
      <c r="A173" s="7"/>
      <c r="B173" s="7"/>
      <c r="C173" s="7" t="s">
        <v>467</v>
      </c>
      <c r="D173" s="7"/>
      <c r="E173" s="7"/>
      <c r="F173" s="7"/>
      <c r="G173" s="7"/>
      <c r="H173" s="7"/>
      <c r="I173" s="7"/>
      <c r="J173" s="7"/>
      <c r="K173" s="7"/>
      <c r="L173" s="9"/>
      <c r="M173" s="10"/>
      <c r="N173" s="7"/>
      <c r="O173" s="10"/>
      <c r="P173" s="7"/>
      <c r="Q173" s="10"/>
      <c r="R173" s="7"/>
      <c r="S173" s="10"/>
      <c r="T173" s="7"/>
      <c r="U173" s="10"/>
      <c r="V173" s="7"/>
      <c r="W173" s="10"/>
      <c r="X173" s="7"/>
      <c r="Y173" s="10"/>
      <c r="Z173" s="7"/>
      <c r="AA173" s="10"/>
      <c r="AB173" s="7"/>
      <c r="AC173" s="10"/>
      <c r="AD173" s="7"/>
    </row>
    <row r="174" spans="1:30" ht="16.5" customHeight="1" x14ac:dyDescent="0.25">
      <c r="A174" s="7"/>
      <c r="B174" s="7"/>
      <c r="C174" s="7"/>
      <c r="D174" s="7" t="s">
        <v>468</v>
      </c>
      <c r="E174" s="7"/>
      <c r="F174" s="7"/>
      <c r="G174" s="7"/>
      <c r="H174" s="7"/>
      <c r="I174" s="7"/>
      <c r="J174" s="7"/>
      <c r="K174" s="7"/>
      <c r="L174" s="9" t="s">
        <v>78</v>
      </c>
      <c r="M174" s="171">
        <v>44.4</v>
      </c>
      <c r="N174" s="7"/>
      <c r="O174" s="171">
        <v>48.1</v>
      </c>
      <c r="P174" s="7"/>
      <c r="Q174" s="171">
        <v>39.4</v>
      </c>
      <c r="R174" s="7"/>
      <c r="S174" s="171">
        <v>36.5</v>
      </c>
      <c r="T174" s="7"/>
      <c r="U174" s="171">
        <v>54.2</v>
      </c>
      <c r="V174" s="7"/>
      <c r="W174" s="171">
        <v>41</v>
      </c>
      <c r="X174" s="7"/>
      <c r="Y174" s="171">
        <v>34.799999999999997</v>
      </c>
      <c r="Z174" s="7"/>
      <c r="AA174" s="171">
        <v>38.1</v>
      </c>
      <c r="AB174" s="7"/>
      <c r="AC174" s="171">
        <v>43.9</v>
      </c>
      <c r="AD174" s="7"/>
    </row>
    <row r="175" spans="1:30" ht="29.4" customHeight="1" x14ac:dyDescent="0.25">
      <c r="A175" s="7"/>
      <c r="B175" s="7"/>
      <c r="C175" s="7"/>
      <c r="D175" s="212" t="s">
        <v>469</v>
      </c>
      <c r="E175" s="212"/>
      <c r="F175" s="212"/>
      <c r="G175" s="212"/>
      <c r="H175" s="212"/>
      <c r="I175" s="212"/>
      <c r="J175" s="212"/>
      <c r="K175" s="212"/>
      <c r="L175" s="9" t="s">
        <v>78</v>
      </c>
      <c r="M175" s="171">
        <v>55.2</v>
      </c>
      <c r="N175" s="7"/>
      <c r="O175" s="171">
        <v>51.2</v>
      </c>
      <c r="P175" s="7"/>
      <c r="Q175" s="171">
        <v>60.3</v>
      </c>
      <c r="R175" s="7"/>
      <c r="S175" s="171">
        <v>63</v>
      </c>
      <c r="T175" s="7"/>
      <c r="U175" s="171">
        <v>45.6</v>
      </c>
      <c r="V175" s="7"/>
      <c r="W175" s="171">
        <v>58.7</v>
      </c>
      <c r="X175" s="7"/>
      <c r="Y175" s="171">
        <v>64.900000000000006</v>
      </c>
      <c r="Z175" s="7"/>
      <c r="AA175" s="171">
        <v>61.5</v>
      </c>
      <c r="AB175" s="7"/>
      <c r="AC175" s="171">
        <v>55.6</v>
      </c>
      <c r="AD175" s="7"/>
    </row>
    <row r="176" spans="1:30" ht="16.5" customHeight="1" x14ac:dyDescent="0.25">
      <c r="A176" s="7"/>
      <c r="B176" s="7"/>
      <c r="C176" s="7"/>
      <c r="D176" s="7" t="s">
        <v>188</v>
      </c>
      <c r="E176" s="7"/>
      <c r="F176" s="7"/>
      <c r="G176" s="7"/>
      <c r="H176" s="7"/>
      <c r="I176" s="7"/>
      <c r="J176" s="7"/>
      <c r="K176" s="7"/>
      <c r="L176" s="9" t="s">
        <v>78</v>
      </c>
      <c r="M176" s="172">
        <v>0.4</v>
      </c>
      <c r="N176" s="7"/>
      <c r="O176" s="172">
        <v>0.5</v>
      </c>
      <c r="P176" s="7"/>
      <c r="Q176" s="172">
        <v>0.2</v>
      </c>
      <c r="R176" s="7"/>
      <c r="S176" s="172">
        <v>0.2</v>
      </c>
      <c r="T176" s="7"/>
      <c r="U176" s="172">
        <v>0.1</v>
      </c>
      <c r="V176" s="7"/>
      <c r="W176" s="172">
        <v>0.3</v>
      </c>
      <c r="X176" s="7"/>
      <c r="Y176" s="172">
        <v>0.2</v>
      </c>
      <c r="Z176" s="7"/>
      <c r="AA176" s="172">
        <v>0.2</v>
      </c>
      <c r="AB176" s="7"/>
      <c r="AC176" s="172">
        <v>0.3</v>
      </c>
      <c r="AD176" s="7"/>
    </row>
    <row r="177" spans="1:30" ht="16.5" customHeight="1" x14ac:dyDescent="0.25">
      <c r="A177" s="7"/>
      <c r="B177" s="7"/>
      <c r="C177" s="7"/>
      <c r="D177" s="7" t="s">
        <v>465</v>
      </c>
      <c r="E177" s="7"/>
      <c r="F177" s="7"/>
      <c r="G177" s="7"/>
      <c r="H177" s="7"/>
      <c r="I177" s="7"/>
      <c r="J177" s="7"/>
      <c r="K177" s="7"/>
      <c r="L177" s="9" t="s">
        <v>78</v>
      </c>
      <c r="M177" s="172" t="s">
        <v>51</v>
      </c>
      <c r="N177" s="7"/>
      <c r="O177" s="172">
        <v>0.1</v>
      </c>
      <c r="P177" s="7"/>
      <c r="Q177" s="172">
        <v>0.1</v>
      </c>
      <c r="R177" s="7"/>
      <c r="S177" s="172">
        <v>0.2</v>
      </c>
      <c r="T177" s="7"/>
      <c r="U177" s="172">
        <v>0.1</v>
      </c>
      <c r="V177" s="7"/>
      <c r="W177" s="172">
        <v>0.1</v>
      </c>
      <c r="X177" s="7"/>
      <c r="Y177" s="172">
        <v>0.1</v>
      </c>
      <c r="Z177" s="7"/>
      <c r="AA177" s="172">
        <v>0.1</v>
      </c>
      <c r="AB177" s="7"/>
      <c r="AC177" s="172">
        <v>0.1</v>
      </c>
      <c r="AD177" s="7"/>
    </row>
    <row r="178" spans="1:30" ht="16.5" customHeight="1" x14ac:dyDescent="0.25">
      <c r="A178" s="7"/>
      <c r="B178" s="7"/>
      <c r="C178" s="7"/>
      <c r="D178" s="7" t="s">
        <v>181</v>
      </c>
      <c r="E178" s="7"/>
      <c r="F178" s="7"/>
      <c r="G178" s="7"/>
      <c r="H178" s="7"/>
      <c r="I178" s="7"/>
      <c r="J178" s="7"/>
      <c r="K178" s="7"/>
      <c r="L178" s="9" t="s">
        <v>130</v>
      </c>
      <c r="M178" s="169">
        <v>1681</v>
      </c>
      <c r="N178" s="7"/>
      <c r="O178" s="169">
        <v>7191</v>
      </c>
      <c r="P178" s="7"/>
      <c r="Q178" s="169">
        <v>5584</v>
      </c>
      <c r="R178" s="7"/>
      <c r="S178" s="169">
        <v>2569</v>
      </c>
      <c r="T178" s="7"/>
      <c r="U178" s="169">
        <v>2293</v>
      </c>
      <c r="V178" s="7"/>
      <c r="W178" s="169">
        <v>2153</v>
      </c>
      <c r="X178" s="7"/>
      <c r="Y178" s="169">
        <v>2207</v>
      </c>
      <c r="Z178" s="7"/>
      <c r="AA178" s="169">
        <v>1849</v>
      </c>
      <c r="AB178" s="7"/>
      <c r="AC178" s="173">
        <v>25527</v>
      </c>
      <c r="AD178" s="7"/>
    </row>
    <row r="179" spans="1:30" ht="16.5" customHeight="1" x14ac:dyDescent="0.25">
      <c r="A179" s="14"/>
      <c r="B179" s="14"/>
      <c r="C179" s="14"/>
      <c r="D179" s="14" t="s">
        <v>182</v>
      </c>
      <c r="E179" s="14"/>
      <c r="F179" s="14"/>
      <c r="G179" s="14"/>
      <c r="H179" s="14"/>
      <c r="I179" s="14"/>
      <c r="J179" s="14"/>
      <c r="K179" s="14"/>
      <c r="L179" s="15" t="s">
        <v>130</v>
      </c>
      <c r="M179" s="175">
        <v>1.8</v>
      </c>
      <c r="N179" s="14"/>
      <c r="O179" s="175">
        <v>1.71</v>
      </c>
      <c r="P179" s="14"/>
      <c r="Q179" s="175">
        <v>1.85</v>
      </c>
      <c r="R179" s="14"/>
      <c r="S179" s="175">
        <v>1.91</v>
      </c>
      <c r="T179" s="14"/>
      <c r="U179" s="175">
        <v>1.62</v>
      </c>
      <c r="V179" s="14"/>
      <c r="W179" s="175">
        <v>1.8</v>
      </c>
      <c r="X179" s="14"/>
      <c r="Y179" s="175">
        <v>1.95</v>
      </c>
      <c r="Z179" s="14"/>
      <c r="AA179" s="175">
        <v>1.92</v>
      </c>
      <c r="AB179" s="14"/>
      <c r="AC179" s="175">
        <v>1.79</v>
      </c>
      <c r="AD179" s="14"/>
    </row>
    <row r="180" spans="1:30" ht="4.5" customHeight="1" x14ac:dyDescent="0.25">
      <c r="A180" s="26"/>
      <c r="B180" s="2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6.5" customHeight="1" x14ac:dyDescent="0.25">
      <c r="A181" s="26"/>
      <c r="B181" s="26"/>
      <c r="C181" s="208" t="s">
        <v>470</v>
      </c>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row>
    <row r="182" spans="1:30" ht="4.5" customHeight="1" x14ac:dyDescent="0.25">
      <c r="A182" s="26"/>
      <c r="B182" s="2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6.5" customHeight="1" x14ac:dyDescent="0.25">
      <c r="A183" s="27"/>
      <c r="B183" s="27"/>
      <c r="C183" s="208" t="s">
        <v>99</v>
      </c>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row>
    <row r="184" spans="1:30" ht="16.5" customHeight="1" x14ac:dyDescent="0.25">
      <c r="A184" s="27"/>
      <c r="B184" s="27"/>
      <c r="C184" s="208" t="s">
        <v>100</v>
      </c>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row>
    <row r="185" spans="1:30" ht="4.5" customHeight="1" x14ac:dyDescent="0.25">
      <c r="A185" s="26"/>
      <c r="B185" s="26"/>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29.4" customHeight="1" x14ac:dyDescent="0.25">
      <c r="A186" s="26" t="s">
        <v>86</v>
      </c>
      <c r="B186" s="26"/>
      <c r="C186" s="208" t="s">
        <v>192</v>
      </c>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row>
    <row r="187" spans="1:30" ht="16.5" customHeight="1" x14ac:dyDescent="0.25">
      <c r="A187" s="26" t="s">
        <v>87</v>
      </c>
      <c r="B187" s="26"/>
      <c r="C187" s="208" t="s">
        <v>193</v>
      </c>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row>
    <row r="188" spans="1:30" ht="29.4" customHeight="1" x14ac:dyDescent="0.25">
      <c r="A188" s="26" t="s">
        <v>88</v>
      </c>
      <c r="B188" s="26"/>
      <c r="C188" s="208" t="s">
        <v>194</v>
      </c>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row>
    <row r="189" spans="1:30" ht="29.4" customHeight="1" x14ac:dyDescent="0.25">
      <c r="A189" s="26" t="s">
        <v>89</v>
      </c>
      <c r="B189" s="26"/>
      <c r="C189" s="208" t="s">
        <v>195</v>
      </c>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row>
    <row r="190" spans="1:30" ht="29.4" customHeight="1" x14ac:dyDescent="0.25">
      <c r="A190" s="26" t="s">
        <v>90</v>
      </c>
      <c r="B190" s="26"/>
      <c r="C190" s="208" t="s">
        <v>196</v>
      </c>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row>
    <row r="191" spans="1:30" ht="68.150000000000006" customHeight="1" x14ac:dyDescent="0.25">
      <c r="A191" s="26" t="s">
        <v>91</v>
      </c>
      <c r="B191" s="26"/>
      <c r="C191" s="208" t="s">
        <v>471</v>
      </c>
      <c r="D191" s="208"/>
      <c r="E191" s="208"/>
      <c r="F191" s="208"/>
      <c r="G191" s="208"/>
      <c r="H191" s="208"/>
      <c r="I191" s="208"/>
      <c r="J191" s="208"/>
      <c r="K191" s="208"/>
      <c r="L191" s="208"/>
      <c r="M191" s="208"/>
      <c r="N191" s="208"/>
      <c r="O191" s="208"/>
      <c r="P191" s="208"/>
      <c r="Q191" s="208"/>
      <c r="R191" s="208"/>
      <c r="S191" s="208"/>
      <c r="T191" s="208"/>
      <c r="U191" s="208"/>
      <c r="V191" s="208"/>
      <c r="W191" s="208"/>
      <c r="X191" s="208"/>
      <c r="Y191" s="208"/>
      <c r="Z191" s="208"/>
      <c r="AA191" s="208"/>
      <c r="AB191" s="208"/>
      <c r="AC191" s="208"/>
      <c r="AD191" s="208"/>
    </row>
    <row r="192" spans="1:30" ht="16.5" customHeight="1" x14ac:dyDescent="0.25">
      <c r="A192" s="26" t="s">
        <v>189</v>
      </c>
      <c r="B192" s="26"/>
      <c r="C192" s="208" t="s">
        <v>198</v>
      </c>
      <c r="D192" s="208"/>
      <c r="E192" s="208"/>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row>
    <row r="193" spans="1:30" ht="16.5" customHeight="1" x14ac:dyDescent="0.25">
      <c r="A193" s="26" t="s">
        <v>190</v>
      </c>
      <c r="B193" s="26"/>
      <c r="C193" s="208" t="s">
        <v>199</v>
      </c>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c r="AA193" s="208"/>
      <c r="AB193" s="208"/>
      <c r="AC193" s="208"/>
      <c r="AD193" s="208"/>
    </row>
    <row r="194" spans="1:30" ht="4.5" customHeight="1" x14ac:dyDescent="0.25"/>
    <row r="195" spans="1:30" ht="16.5" customHeight="1" x14ac:dyDescent="0.25">
      <c r="A195" s="28" t="s">
        <v>113</v>
      </c>
      <c r="B195" s="26"/>
      <c r="C195" s="26"/>
      <c r="D195" s="26"/>
      <c r="E195" s="208" t="s">
        <v>472</v>
      </c>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c r="AB195" s="208"/>
      <c r="AC195" s="208"/>
      <c r="AD195" s="208"/>
    </row>
  </sheetData>
  <mergeCells count="46">
    <mergeCell ref="E195:AD195"/>
    <mergeCell ref="C189:AD189"/>
    <mergeCell ref="C190:AD190"/>
    <mergeCell ref="C191:AD191"/>
    <mergeCell ref="C192:AD192"/>
    <mergeCell ref="C193:AD193"/>
    <mergeCell ref="C183:AD183"/>
    <mergeCell ref="C184:AD184"/>
    <mergeCell ref="C186:AD186"/>
    <mergeCell ref="C187:AD187"/>
    <mergeCell ref="C188:AD188"/>
    <mergeCell ref="D161:K161"/>
    <mergeCell ref="D168:K168"/>
    <mergeCell ref="D175:K175"/>
    <mergeCell ref="K1:AD1"/>
    <mergeCell ref="C181:AD181"/>
    <mergeCell ref="D124:K124"/>
    <mergeCell ref="D131:K131"/>
    <mergeCell ref="D139:K139"/>
    <mergeCell ref="D146:K146"/>
    <mergeCell ref="D153:K153"/>
    <mergeCell ref="D87:K87"/>
    <mergeCell ref="D95:K95"/>
    <mergeCell ref="D102:K102"/>
    <mergeCell ref="D109:K109"/>
    <mergeCell ref="D117:K117"/>
    <mergeCell ref="D51:K51"/>
    <mergeCell ref="D58:K58"/>
    <mergeCell ref="D65:K65"/>
    <mergeCell ref="D73:K73"/>
    <mergeCell ref="D80:K80"/>
    <mergeCell ref="D14:K14"/>
    <mergeCell ref="D21:K21"/>
    <mergeCell ref="D29:K29"/>
    <mergeCell ref="D36:K36"/>
    <mergeCell ref="D43:K43"/>
    <mergeCell ref="W2:X2"/>
    <mergeCell ref="Y2:Z2"/>
    <mergeCell ref="AA2:AB2"/>
    <mergeCell ref="AC2:AD2"/>
    <mergeCell ref="D7:K7"/>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6A.16</oddHeader>
    <oddFooter>&amp;L&amp;"Arial"&amp;8REPORT ON
GOVERNMENT
SERVICES 202106&amp;R&amp;"Arial"&amp;8POLICE
SERVICES
PAGE &amp;B&amp;P&amp;B</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3"/>
  <sheetViews>
    <sheetView showGridLines="0" workbookViewId="0"/>
  </sheetViews>
  <sheetFormatPr defaultColWidth="10.90625" defaultRowHeight="12.5" x14ac:dyDescent="0.25"/>
  <cols>
    <col min="1" max="11" width="1.90625" customWidth="1"/>
    <col min="12" max="12" width="5.453125" customWidth="1"/>
    <col min="13" max="21" width="7.08984375" customWidth="1"/>
  </cols>
  <sheetData>
    <row r="1" spans="1:21" ht="17.399999999999999" customHeight="1" x14ac:dyDescent="0.25">
      <c r="A1" s="8" t="s">
        <v>473</v>
      </c>
      <c r="B1" s="8"/>
      <c r="C1" s="8"/>
      <c r="D1" s="8"/>
      <c r="E1" s="8"/>
      <c r="F1" s="8"/>
      <c r="G1" s="8"/>
      <c r="H1" s="8"/>
      <c r="I1" s="8"/>
      <c r="J1" s="8"/>
      <c r="K1" s="213" t="s">
        <v>474</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475</v>
      </c>
      <c r="N2" s="13" t="s">
        <v>476</v>
      </c>
      <c r="O2" s="13" t="s">
        <v>477</v>
      </c>
      <c r="P2" s="13" t="s">
        <v>478</v>
      </c>
      <c r="Q2" s="13" t="s">
        <v>479</v>
      </c>
      <c r="R2" s="13" t="s">
        <v>480</v>
      </c>
      <c r="S2" s="13" t="s">
        <v>481</v>
      </c>
      <c r="T2" s="13" t="s">
        <v>482</v>
      </c>
      <c r="U2" s="13" t="s">
        <v>483</v>
      </c>
    </row>
    <row r="3" spans="1:21" ht="16.5" customHeight="1" x14ac:dyDescent="0.25">
      <c r="A3" s="7" t="s">
        <v>484</v>
      </c>
      <c r="B3" s="7"/>
      <c r="C3" s="7"/>
      <c r="D3" s="7"/>
      <c r="E3" s="7"/>
      <c r="F3" s="7"/>
      <c r="G3" s="7"/>
      <c r="H3" s="7"/>
      <c r="I3" s="7"/>
      <c r="J3" s="7"/>
      <c r="K3" s="7"/>
      <c r="L3" s="9"/>
      <c r="M3" s="10"/>
      <c r="N3" s="10"/>
      <c r="O3" s="10"/>
      <c r="P3" s="10"/>
      <c r="Q3" s="10"/>
      <c r="R3" s="10"/>
      <c r="S3" s="10"/>
      <c r="T3" s="10"/>
      <c r="U3" s="10"/>
    </row>
    <row r="4" spans="1:21" ht="16.5" customHeight="1" x14ac:dyDescent="0.25">
      <c r="A4" s="7"/>
      <c r="B4" s="7" t="s">
        <v>45</v>
      </c>
      <c r="C4" s="7"/>
      <c r="D4" s="7"/>
      <c r="E4" s="7"/>
      <c r="F4" s="7"/>
      <c r="G4" s="7"/>
      <c r="H4" s="7"/>
      <c r="I4" s="7"/>
      <c r="J4" s="7"/>
      <c r="K4" s="7"/>
      <c r="L4" s="9" t="s">
        <v>130</v>
      </c>
      <c r="M4" s="177">
        <v>327</v>
      </c>
      <c r="N4" s="177">
        <v>236</v>
      </c>
      <c r="O4" s="177">
        <v>238</v>
      </c>
      <c r="P4" s="177">
        <v>140</v>
      </c>
      <c r="Q4" s="177">
        <v>100</v>
      </c>
      <c r="R4" s="179">
        <v>30</v>
      </c>
      <c r="S4" s="178">
        <v>5</v>
      </c>
      <c r="T4" s="179">
        <v>32</v>
      </c>
      <c r="U4" s="182">
        <v>1108</v>
      </c>
    </row>
    <row r="5" spans="1:21" ht="16.5" customHeight="1" x14ac:dyDescent="0.25">
      <c r="A5" s="7"/>
      <c r="B5" s="7" t="s">
        <v>79</v>
      </c>
      <c r="C5" s="7"/>
      <c r="D5" s="7"/>
      <c r="E5" s="7"/>
      <c r="F5" s="7"/>
      <c r="G5" s="7"/>
      <c r="H5" s="7"/>
      <c r="I5" s="7"/>
      <c r="J5" s="7"/>
      <c r="K5" s="7"/>
      <c r="L5" s="9" t="s">
        <v>130</v>
      </c>
      <c r="M5" s="177">
        <v>358</v>
      </c>
      <c r="N5" s="177">
        <v>263</v>
      </c>
      <c r="O5" s="177">
        <v>227</v>
      </c>
      <c r="P5" s="177">
        <v>170</v>
      </c>
      <c r="Q5" s="177">
        <v>103</v>
      </c>
      <c r="R5" s="179">
        <v>32</v>
      </c>
      <c r="S5" s="178">
        <v>6</v>
      </c>
      <c r="T5" s="179">
        <v>37</v>
      </c>
      <c r="U5" s="182">
        <v>1196</v>
      </c>
    </row>
    <row r="6" spans="1:21" ht="16.5" customHeight="1" x14ac:dyDescent="0.25">
      <c r="A6" s="7"/>
      <c r="B6" s="7" t="s">
        <v>80</v>
      </c>
      <c r="C6" s="7"/>
      <c r="D6" s="7"/>
      <c r="E6" s="7"/>
      <c r="F6" s="7"/>
      <c r="G6" s="7"/>
      <c r="H6" s="7"/>
      <c r="I6" s="7"/>
      <c r="J6" s="7"/>
      <c r="K6" s="7"/>
      <c r="L6" s="9" t="s">
        <v>130</v>
      </c>
      <c r="M6" s="177">
        <v>386</v>
      </c>
      <c r="N6" s="177">
        <v>238</v>
      </c>
      <c r="O6" s="177">
        <v>246</v>
      </c>
      <c r="P6" s="177">
        <v>164</v>
      </c>
      <c r="Q6" s="179">
        <v>99</v>
      </c>
      <c r="R6" s="179">
        <v>31</v>
      </c>
      <c r="S6" s="178">
        <v>7</v>
      </c>
      <c r="T6" s="179">
        <v>42</v>
      </c>
      <c r="U6" s="182">
        <v>1213</v>
      </c>
    </row>
    <row r="7" spans="1:21" ht="16.5" customHeight="1" x14ac:dyDescent="0.25">
      <c r="A7" s="7"/>
      <c r="B7" s="7" t="s">
        <v>81</v>
      </c>
      <c r="C7" s="7"/>
      <c r="D7" s="7"/>
      <c r="E7" s="7"/>
      <c r="F7" s="7"/>
      <c r="G7" s="7"/>
      <c r="H7" s="7"/>
      <c r="I7" s="7"/>
      <c r="J7" s="7"/>
      <c r="K7" s="7"/>
      <c r="L7" s="9" t="s">
        <v>130</v>
      </c>
      <c r="M7" s="177">
        <v>355</v>
      </c>
      <c r="N7" s="177">
        <v>267</v>
      </c>
      <c r="O7" s="177">
        <v>251</v>
      </c>
      <c r="P7" s="177">
        <v>181</v>
      </c>
      <c r="Q7" s="179">
        <v>82</v>
      </c>
      <c r="R7" s="179">
        <v>32</v>
      </c>
      <c r="S7" s="179">
        <v>11</v>
      </c>
      <c r="T7" s="179">
        <v>44</v>
      </c>
      <c r="U7" s="182">
        <v>1223</v>
      </c>
    </row>
    <row r="8" spans="1:21" ht="16.5" customHeight="1" x14ac:dyDescent="0.25">
      <c r="A8" s="7"/>
      <c r="B8" s="7" t="s">
        <v>82</v>
      </c>
      <c r="C8" s="7"/>
      <c r="D8" s="7"/>
      <c r="E8" s="7"/>
      <c r="F8" s="7"/>
      <c r="G8" s="7"/>
      <c r="H8" s="7"/>
      <c r="I8" s="7"/>
      <c r="J8" s="7"/>
      <c r="K8" s="7"/>
      <c r="L8" s="9" t="s">
        <v>130</v>
      </c>
      <c r="M8" s="177">
        <v>387</v>
      </c>
      <c r="N8" s="177">
        <v>265</v>
      </c>
      <c r="O8" s="177">
        <v>244</v>
      </c>
      <c r="P8" s="177">
        <v>169</v>
      </c>
      <c r="Q8" s="179">
        <v>97</v>
      </c>
      <c r="R8" s="179">
        <v>41</v>
      </c>
      <c r="S8" s="179">
        <v>12</v>
      </c>
      <c r="T8" s="179">
        <v>44</v>
      </c>
      <c r="U8" s="182">
        <v>1259</v>
      </c>
    </row>
    <row r="9" spans="1:21" ht="16.5" customHeight="1" x14ac:dyDescent="0.25">
      <c r="A9" s="7"/>
      <c r="B9" s="7" t="s">
        <v>83</v>
      </c>
      <c r="C9" s="7"/>
      <c r="D9" s="7"/>
      <c r="E9" s="7"/>
      <c r="F9" s="7"/>
      <c r="G9" s="7"/>
      <c r="H9" s="7"/>
      <c r="I9" s="7"/>
      <c r="J9" s="7"/>
      <c r="K9" s="7"/>
      <c r="L9" s="9" t="s">
        <v>130</v>
      </c>
      <c r="M9" s="177">
        <v>304</v>
      </c>
      <c r="N9" s="177">
        <v>254</v>
      </c>
      <c r="O9" s="177">
        <v>235</v>
      </c>
      <c r="P9" s="177">
        <v>179</v>
      </c>
      <c r="Q9" s="177">
        <v>113</v>
      </c>
      <c r="R9" s="179">
        <v>33</v>
      </c>
      <c r="S9" s="179">
        <v>11</v>
      </c>
      <c r="T9" s="179">
        <v>41</v>
      </c>
      <c r="U9" s="182">
        <v>1170</v>
      </c>
    </row>
    <row r="10" spans="1:21" ht="16.5" customHeight="1" x14ac:dyDescent="0.25">
      <c r="A10" s="7"/>
      <c r="B10" s="7" t="s">
        <v>84</v>
      </c>
      <c r="C10" s="7"/>
      <c r="D10" s="7"/>
      <c r="E10" s="7"/>
      <c r="F10" s="7"/>
      <c r="G10" s="7"/>
      <c r="H10" s="7"/>
      <c r="I10" s="7"/>
      <c r="J10" s="7"/>
      <c r="K10" s="7"/>
      <c r="L10" s="9" t="s">
        <v>130</v>
      </c>
      <c r="M10" s="177">
        <v>337</v>
      </c>
      <c r="N10" s="177">
        <v>256</v>
      </c>
      <c r="O10" s="177">
        <v>229</v>
      </c>
      <c r="P10" s="177">
        <v>159</v>
      </c>
      <c r="Q10" s="179">
        <v>87</v>
      </c>
      <c r="R10" s="179">
        <v>37</v>
      </c>
      <c r="S10" s="178">
        <v>8</v>
      </c>
      <c r="T10" s="179">
        <v>42</v>
      </c>
      <c r="U10" s="182">
        <v>1155</v>
      </c>
    </row>
    <row r="11" spans="1:21" ht="16.5" customHeight="1" x14ac:dyDescent="0.25">
      <c r="A11" s="7"/>
      <c r="B11" s="7" t="s">
        <v>85</v>
      </c>
      <c r="C11" s="7"/>
      <c r="D11" s="7"/>
      <c r="E11" s="7"/>
      <c r="F11" s="7"/>
      <c r="G11" s="7"/>
      <c r="H11" s="7"/>
      <c r="I11" s="7"/>
      <c r="J11" s="7"/>
      <c r="K11" s="7"/>
      <c r="L11" s="9" t="s">
        <v>130</v>
      </c>
      <c r="M11" s="177">
        <v>341</v>
      </c>
      <c r="N11" s="177">
        <v>255</v>
      </c>
      <c r="O11" s="177">
        <v>297</v>
      </c>
      <c r="P11" s="177">
        <v>180</v>
      </c>
      <c r="Q11" s="177">
        <v>100</v>
      </c>
      <c r="R11" s="179">
        <v>33</v>
      </c>
      <c r="S11" s="179">
        <v>11</v>
      </c>
      <c r="T11" s="179">
        <v>46</v>
      </c>
      <c r="U11" s="182">
        <v>1263</v>
      </c>
    </row>
    <row r="12" spans="1:21" ht="16.5" customHeight="1" x14ac:dyDescent="0.25">
      <c r="A12" s="7"/>
      <c r="B12" s="7" t="s">
        <v>277</v>
      </c>
      <c r="C12" s="7"/>
      <c r="D12" s="7"/>
      <c r="E12" s="7"/>
      <c r="F12" s="7"/>
      <c r="G12" s="7"/>
      <c r="H12" s="7"/>
      <c r="I12" s="7"/>
      <c r="J12" s="7"/>
      <c r="K12" s="7"/>
      <c r="L12" s="9" t="s">
        <v>130</v>
      </c>
      <c r="M12" s="177">
        <v>386</v>
      </c>
      <c r="N12" s="177">
        <v>269</v>
      </c>
      <c r="O12" s="177">
        <v>278</v>
      </c>
      <c r="P12" s="177">
        <v>177</v>
      </c>
      <c r="Q12" s="179">
        <v>89</v>
      </c>
      <c r="R12" s="179">
        <v>19</v>
      </c>
      <c r="S12" s="178">
        <v>5</v>
      </c>
      <c r="T12" s="179">
        <v>53</v>
      </c>
      <c r="U12" s="182">
        <v>1276</v>
      </c>
    </row>
    <row r="13" spans="1:21" ht="16.5" customHeight="1" x14ac:dyDescent="0.25">
      <c r="A13" s="7"/>
      <c r="B13" s="7" t="s">
        <v>278</v>
      </c>
      <c r="C13" s="7"/>
      <c r="D13" s="7"/>
      <c r="E13" s="7"/>
      <c r="F13" s="7"/>
      <c r="G13" s="7"/>
      <c r="H13" s="7"/>
      <c r="I13" s="7"/>
      <c r="J13" s="7"/>
      <c r="K13" s="7"/>
      <c r="L13" s="9" t="s">
        <v>130</v>
      </c>
      <c r="M13" s="177">
        <v>355</v>
      </c>
      <c r="N13" s="177">
        <v>294</v>
      </c>
      <c r="O13" s="177">
        <v>251</v>
      </c>
      <c r="P13" s="177">
        <v>199</v>
      </c>
      <c r="Q13" s="177">
        <v>111</v>
      </c>
      <c r="R13" s="179">
        <v>31</v>
      </c>
      <c r="S13" s="179">
        <v>10</v>
      </c>
      <c r="T13" s="179">
        <v>44</v>
      </c>
      <c r="U13" s="182">
        <v>1295</v>
      </c>
    </row>
    <row r="14" spans="1:21" ht="16.5" customHeight="1" x14ac:dyDescent="0.25">
      <c r="A14" s="7" t="s">
        <v>485</v>
      </c>
      <c r="B14" s="7"/>
      <c r="C14" s="7"/>
      <c r="D14" s="7"/>
      <c r="E14" s="7"/>
      <c r="F14" s="7"/>
      <c r="G14" s="7"/>
      <c r="H14" s="7"/>
      <c r="I14" s="7"/>
      <c r="J14" s="7"/>
      <c r="K14" s="7"/>
      <c r="L14" s="9"/>
      <c r="M14" s="10"/>
      <c r="N14" s="10"/>
      <c r="O14" s="10"/>
      <c r="P14" s="10"/>
      <c r="Q14" s="10"/>
      <c r="R14" s="10"/>
      <c r="S14" s="10"/>
      <c r="T14" s="10"/>
      <c r="U14" s="10"/>
    </row>
    <row r="15" spans="1:21" ht="16.5" customHeight="1" x14ac:dyDescent="0.25">
      <c r="A15" s="7"/>
      <c r="B15" s="7" t="s">
        <v>45</v>
      </c>
      <c r="C15" s="7"/>
      <c r="D15" s="7"/>
      <c r="E15" s="7"/>
      <c r="F15" s="7"/>
      <c r="G15" s="7"/>
      <c r="H15" s="7"/>
      <c r="I15" s="7"/>
      <c r="J15" s="7"/>
      <c r="K15" s="7"/>
      <c r="L15" s="9" t="s">
        <v>137</v>
      </c>
      <c r="M15" s="183">
        <v>5.7</v>
      </c>
      <c r="N15" s="183">
        <v>4.5999999999999996</v>
      </c>
      <c r="O15" s="183">
        <v>5.7</v>
      </c>
      <c r="P15" s="183">
        <v>6.1</v>
      </c>
      <c r="Q15" s="183">
        <v>6.9</v>
      </c>
      <c r="R15" s="183">
        <v>5.9</v>
      </c>
      <c r="S15" s="183">
        <v>1.6</v>
      </c>
      <c r="T15" s="180">
        <v>19.899999999999999</v>
      </c>
      <c r="U15" s="183">
        <v>5.6</v>
      </c>
    </row>
    <row r="16" spans="1:21" ht="16.5" customHeight="1" x14ac:dyDescent="0.25">
      <c r="A16" s="7"/>
      <c r="B16" s="7" t="s">
        <v>79</v>
      </c>
      <c r="C16" s="7"/>
      <c r="D16" s="7"/>
      <c r="E16" s="7"/>
      <c r="F16" s="7"/>
      <c r="G16" s="7"/>
      <c r="H16" s="7"/>
      <c r="I16" s="7"/>
      <c r="J16" s="7"/>
      <c r="K16" s="7"/>
      <c r="L16" s="9" t="s">
        <v>137</v>
      </c>
      <c r="M16" s="183">
        <v>6.3</v>
      </c>
      <c r="N16" s="183">
        <v>5.2</v>
      </c>
      <c r="O16" s="183">
        <v>5.5</v>
      </c>
      <c r="P16" s="183">
        <v>7.6</v>
      </c>
      <c r="Q16" s="183">
        <v>7.2</v>
      </c>
      <c r="R16" s="183">
        <v>6.5</v>
      </c>
      <c r="S16" s="183">
        <v>1.9</v>
      </c>
      <c r="T16" s="180">
        <v>22.9</v>
      </c>
      <c r="U16" s="183">
        <v>6.1</v>
      </c>
    </row>
    <row r="17" spans="1:21" ht="16.5" customHeight="1" x14ac:dyDescent="0.25">
      <c r="A17" s="7"/>
      <c r="B17" s="7" t="s">
        <v>80</v>
      </c>
      <c r="C17" s="7"/>
      <c r="D17" s="7"/>
      <c r="E17" s="7"/>
      <c r="F17" s="7"/>
      <c r="G17" s="7"/>
      <c r="H17" s="7"/>
      <c r="I17" s="7"/>
      <c r="J17" s="7"/>
      <c r="K17" s="7"/>
      <c r="L17" s="9" t="s">
        <v>137</v>
      </c>
      <c r="M17" s="183">
        <v>6.9</v>
      </c>
      <c r="N17" s="183">
        <v>4.8</v>
      </c>
      <c r="O17" s="183">
        <v>6.1</v>
      </c>
      <c r="P17" s="183">
        <v>7.3</v>
      </c>
      <c r="Q17" s="183">
        <v>7</v>
      </c>
      <c r="R17" s="183">
        <v>6.4</v>
      </c>
      <c r="S17" s="183">
        <v>2.2999999999999998</v>
      </c>
      <c r="T17" s="180">
        <v>25.8</v>
      </c>
      <c r="U17" s="183">
        <v>6.3</v>
      </c>
    </row>
    <row r="18" spans="1:21" ht="16.5" customHeight="1" x14ac:dyDescent="0.25">
      <c r="A18" s="7"/>
      <c r="B18" s="7" t="s">
        <v>81</v>
      </c>
      <c r="C18" s="7"/>
      <c r="D18" s="7"/>
      <c r="E18" s="7"/>
      <c r="F18" s="7"/>
      <c r="G18" s="7"/>
      <c r="H18" s="7"/>
      <c r="I18" s="7"/>
      <c r="J18" s="7"/>
      <c r="K18" s="7"/>
      <c r="L18" s="9" t="s">
        <v>137</v>
      </c>
      <c r="M18" s="183">
        <v>6.4</v>
      </c>
      <c r="N18" s="183">
        <v>5.6</v>
      </c>
      <c r="O18" s="183">
        <v>6.4</v>
      </c>
      <c r="P18" s="183">
        <v>8.1999999999999993</v>
      </c>
      <c r="Q18" s="183">
        <v>5.9</v>
      </c>
      <c r="R18" s="183">
        <v>6.8</v>
      </c>
      <c r="S18" s="183">
        <v>3.7</v>
      </c>
      <c r="T18" s="180">
        <v>28.3</v>
      </c>
      <c r="U18" s="183">
        <v>6.5</v>
      </c>
    </row>
    <row r="19" spans="1:21" ht="16.5" customHeight="1" x14ac:dyDescent="0.25">
      <c r="A19" s="7"/>
      <c r="B19" s="7" t="s">
        <v>82</v>
      </c>
      <c r="C19" s="7"/>
      <c r="D19" s="7"/>
      <c r="E19" s="7"/>
      <c r="F19" s="7"/>
      <c r="G19" s="7"/>
      <c r="H19" s="7"/>
      <c r="I19" s="7"/>
      <c r="J19" s="7"/>
      <c r="K19" s="7"/>
      <c r="L19" s="9" t="s">
        <v>137</v>
      </c>
      <c r="M19" s="183">
        <v>7.2</v>
      </c>
      <c r="N19" s="183">
        <v>5.7</v>
      </c>
      <c r="O19" s="183">
        <v>6.3</v>
      </c>
      <c r="P19" s="183">
        <v>7.7</v>
      </c>
      <c r="Q19" s="183">
        <v>7.1</v>
      </c>
      <c r="R19" s="183">
        <v>9</v>
      </c>
      <c r="S19" s="183">
        <v>4.2</v>
      </c>
      <c r="T19" s="180">
        <v>27.9</v>
      </c>
      <c r="U19" s="183">
        <v>6.8</v>
      </c>
    </row>
    <row r="20" spans="1:21" ht="16.5" customHeight="1" x14ac:dyDescent="0.25">
      <c r="A20" s="7"/>
      <c r="B20" s="7" t="s">
        <v>83</v>
      </c>
      <c r="C20" s="7"/>
      <c r="D20" s="7"/>
      <c r="E20" s="7"/>
      <c r="F20" s="7"/>
      <c r="G20" s="7"/>
      <c r="H20" s="7"/>
      <c r="I20" s="7"/>
      <c r="J20" s="7"/>
      <c r="K20" s="7"/>
      <c r="L20" s="9" t="s">
        <v>137</v>
      </c>
      <c r="M20" s="183">
        <v>5.8</v>
      </c>
      <c r="N20" s="183">
        <v>5.6</v>
      </c>
      <c r="O20" s="183">
        <v>6.2</v>
      </c>
      <c r="P20" s="183">
        <v>8.1999999999999993</v>
      </c>
      <c r="Q20" s="183">
        <v>8.4</v>
      </c>
      <c r="R20" s="183">
        <v>7.3</v>
      </c>
      <c r="S20" s="183">
        <v>3.9</v>
      </c>
      <c r="T20" s="180">
        <v>26.4</v>
      </c>
      <c r="U20" s="183">
        <v>6.5</v>
      </c>
    </row>
    <row r="21" spans="1:21" ht="16.5" customHeight="1" x14ac:dyDescent="0.25">
      <c r="A21" s="7"/>
      <c r="B21" s="7" t="s">
        <v>84</v>
      </c>
      <c r="C21" s="7"/>
      <c r="D21" s="7"/>
      <c r="E21" s="7"/>
      <c r="F21" s="7"/>
      <c r="G21" s="7"/>
      <c r="H21" s="7"/>
      <c r="I21" s="7"/>
      <c r="J21" s="7"/>
      <c r="K21" s="7"/>
      <c r="L21" s="9" t="s">
        <v>137</v>
      </c>
      <c r="M21" s="183">
        <v>6.6</v>
      </c>
      <c r="N21" s="183">
        <v>5.7</v>
      </c>
      <c r="O21" s="183">
        <v>6.2</v>
      </c>
      <c r="P21" s="183">
        <v>7.4</v>
      </c>
      <c r="Q21" s="183">
        <v>6.6</v>
      </c>
      <c r="R21" s="183">
        <v>8.4</v>
      </c>
      <c r="S21" s="183">
        <v>2.9</v>
      </c>
      <c r="T21" s="180">
        <v>27.6</v>
      </c>
      <c r="U21" s="183">
        <v>6.6</v>
      </c>
    </row>
    <row r="22" spans="1:21" ht="16.5" customHeight="1" x14ac:dyDescent="0.25">
      <c r="A22" s="7"/>
      <c r="B22" s="7" t="s">
        <v>85</v>
      </c>
      <c r="C22" s="7"/>
      <c r="D22" s="7"/>
      <c r="E22" s="7"/>
      <c r="F22" s="7"/>
      <c r="G22" s="7"/>
      <c r="H22" s="7"/>
      <c r="I22" s="7"/>
      <c r="J22" s="7"/>
      <c r="K22" s="7"/>
      <c r="L22" s="9" t="s">
        <v>137</v>
      </c>
      <c r="M22" s="183">
        <v>6.8</v>
      </c>
      <c r="N22" s="183">
        <v>5.8</v>
      </c>
      <c r="O22" s="183">
        <v>8.1999999999999993</v>
      </c>
      <c r="P22" s="183">
        <v>8.8000000000000007</v>
      </c>
      <c r="Q22" s="183">
        <v>7.7</v>
      </c>
      <c r="R22" s="183">
        <v>7.6</v>
      </c>
      <c r="S22" s="183">
        <v>4</v>
      </c>
      <c r="T22" s="180">
        <v>31</v>
      </c>
      <c r="U22" s="183">
        <v>7.4</v>
      </c>
    </row>
    <row r="23" spans="1:21" ht="16.5" customHeight="1" x14ac:dyDescent="0.25">
      <c r="A23" s="7"/>
      <c r="B23" s="7" t="s">
        <v>277</v>
      </c>
      <c r="C23" s="7"/>
      <c r="D23" s="7"/>
      <c r="E23" s="7"/>
      <c r="F23" s="7"/>
      <c r="G23" s="7"/>
      <c r="H23" s="7"/>
      <c r="I23" s="7"/>
      <c r="J23" s="7"/>
      <c r="K23" s="7"/>
      <c r="L23" s="9" t="s">
        <v>137</v>
      </c>
      <c r="M23" s="183">
        <v>7.9</v>
      </c>
      <c r="N23" s="183">
        <v>6.3</v>
      </c>
      <c r="O23" s="183">
        <v>8</v>
      </c>
      <c r="P23" s="183">
        <v>8.9</v>
      </c>
      <c r="Q23" s="183">
        <v>7</v>
      </c>
      <c r="R23" s="183">
        <v>4.4000000000000004</v>
      </c>
      <c r="S23" s="183">
        <v>1.9</v>
      </c>
      <c r="T23" s="180">
        <v>37.6</v>
      </c>
      <c r="U23" s="183">
        <v>7.6</v>
      </c>
    </row>
    <row r="24" spans="1:21" ht="16.5" customHeight="1" x14ac:dyDescent="0.25">
      <c r="A24" s="14"/>
      <c r="B24" s="14" t="s">
        <v>278</v>
      </c>
      <c r="C24" s="14"/>
      <c r="D24" s="14"/>
      <c r="E24" s="14"/>
      <c r="F24" s="14"/>
      <c r="G24" s="14"/>
      <c r="H24" s="14"/>
      <c r="I24" s="14"/>
      <c r="J24" s="14"/>
      <c r="K24" s="14"/>
      <c r="L24" s="15" t="s">
        <v>137</v>
      </c>
      <c r="M24" s="184">
        <v>7.4</v>
      </c>
      <c r="N24" s="184">
        <v>7</v>
      </c>
      <c r="O24" s="184">
        <v>7.4</v>
      </c>
      <c r="P24" s="181">
        <v>10.4</v>
      </c>
      <c r="Q24" s="184">
        <v>8.8000000000000007</v>
      </c>
      <c r="R24" s="184">
        <v>7.4</v>
      </c>
      <c r="S24" s="184">
        <v>3.9</v>
      </c>
      <c r="T24" s="181">
        <v>32.1</v>
      </c>
      <c r="U24" s="184">
        <v>7.9</v>
      </c>
    </row>
    <row r="25" spans="1:21" ht="4.5" customHeight="1" x14ac:dyDescent="0.25">
      <c r="A25" s="26"/>
      <c r="B25" s="26"/>
      <c r="C25" s="2"/>
      <c r="D25" s="2"/>
      <c r="E25" s="2"/>
      <c r="F25" s="2"/>
      <c r="G25" s="2"/>
      <c r="H25" s="2"/>
      <c r="I25" s="2"/>
      <c r="J25" s="2"/>
      <c r="K25" s="2"/>
      <c r="L25" s="2"/>
      <c r="M25" s="2"/>
      <c r="N25" s="2"/>
      <c r="O25" s="2"/>
      <c r="P25" s="2"/>
      <c r="Q25" s="2"/>
      <c r="R25" s="2"/>
      <c r="S25" s="2"/>
      <c r="T25" s="2"/>
      <c r="U25" s="2"/>
    </row>
    <row r="26" spans="1:21" ht="16.5" customHeight="1" x14ac:dyDescent="0.25">
      <c r="A26" s="27"/>
      <c r="B26" s="27"/>
      <c r="C26" s="208" t="s">
        <v>99</v>
      </c>
      <c r="D26" s="208"/>
      <c r="E26" s="208"/>
      <c r="F26" s="208"/>
      <c r="G26" s="208"/>
      <c r="H26" s="208"/>
      <c r="I26" s="208"/>
      <c r="J26" s="208"/>
      <c r="K26" s="208"/>
      <c r="L26" s="208"/>
      <c r="M26" s="208"/>
      <c r="N26" s="208"/>
      <c r="O26" s="208"/>
      <c r="P26" s="208"/>
      <c r="Q26" s="208"/>
      <c r="R26" s="208"/>
      <c r="S26" s="208"/>
      <c r="T26" s="208"/>
      <c r="U26" s="208"/>
    </row>
    <row r="27" spans="1:21" ht="16.5" customHeight="1" x14ac:dyDescent="0.25">
      <c r="A27" s="27"/>
      <c r="B27" s="27"/>
      <c r="C27" s="208" t="s">
        <v>100</v>
      </c>
      <c r="D27" s="208"/>
      <c r="E27" s="208"/>
      <c r="F27" s="208"/>
      <c r="G27" s="208"/>
      <c r="H27" s="208"/>
      <c r="I27" s="208"/>
      <c r="J27" s="208"/>
      <c r="K27" s="208"/>
      <c r="L27" s="208"/>
      <c r="M27" s="208"/>
      <c r="N27" s="208"/>
      <c r="O27" s="208"/>
      <c r="P27" s="208"/>
      <c r="Q27" s="208"/>
      <c r="R27" s="208"/>
      <c r="S27" s="208"/>
      <c r="T27" s="208"/>
      <c r="U27" s="208"/>
    </row>
    <row r="28" spans="1:21" ht="4.5" customHeight="1" x14ac:dyDescent="0.25">
      <c r="A28" s="26"/>
      <c r="B28" s="26"/>
      <c r="C28" s="2"/>
      <c r="D28" s="2"/>
      <c r="E28" s="2"/>
      <c r="F28" s="2"/>
      <c r="G28" s="2"/>
      <c r="H28" s="2"/>
      <c r="I28" s="2"/>
      <c r="J28" s="2"/>
      <c r="K28" s="2"/>
      <c r="L28" s="2"/>
      <c r="M28" s="2"/>
      <c r="N28" s="2"/>
      <c r="O28" s="2"/>
      <c r="P28" s="2"/>
      <c r="Q28" s="2"/>
      <c r="R28" s="2"/>
      <c r="S28" s="2"/>
      <c r="T28" s="2"/>
      <c r="U28" s="2"/>
    </row>
    <row r="29" spans="1:21" ht="55.4" customHeight="1" x14ac:dyDescent="0.25">
      <c r="A29" s="26" t="s">
        <v>86</v>
      </c>
      <c r="B29" s="26"/>
      <c r="C29" s="208" t="s">
        <v>486</v>
      </c>
      <c r="D29" s="208"/>
      <c r="E29" s="208"/>
      <c r="F29" s="208"/>
      <c r="G29" s="208"/>
      <c r="H29" s="208"/>
      <c r="I29" s="208"/>
      <c r="J29" s="208"/>
      <c r="K29" s="208"/>
      <c r="L29" s="208"/>
      <c r="M29" s="208"/>
      <c r="N29" s="208"/>
      <c r="O29" s="208"/>
      <c r="P29" s="208"/>
      <c r="Q29" s="208"/>
      <c r="R29" s="208"/>
      <c r="S29" s="208"/>
      <c r="T29" s="208"/>
      <c r="U29" s="208"/>
    </row>
    <row r="30" spans="1:21" ht="42.15" customHeight="1" x14ac:dyDescent="0.25">
      <c r="A30" s="26" t="s">
        <v>87</v>
      </c>
      <c r="B30" s="26"/>
      <c r="C30" s="208" t="s">
        <v>487</v>
      </c>
      <c r="D30" s="208"/>
      <c r="E30" s="208"/>
      <c r="F30" s="208"/>
      <c r="G30" s="208"/>
      <c r="H30" s="208"/>
      <c r="I30" s="208"/>
      <c r="J30" s="208"/>
      <c r="K30" s="208"/>
      <c r="L30" s="208"/>
      <c r="M30" s="208"/>
      <c r="N30" s="208"/>
      <c r="O30" s="208"/>
      <c r="P30" s="208"/>
      <c r="Q30" s="208"/>
      <c r="R30" s="208"/>
      <c r="S30" s="208"/>
      <c r="T30" s="208"/>
      <c r="U30" s="208"/>
    </row>
    <row r="31" spans="1:21" ht="16.5" customHeight="1" x14ac:dyDescent="0.25">
      <c r="A31" s="26" t="s">
        <v>88</v>
      </c>
      <c r="B31" s="26"/>
      <c r="C31" s="208" t="s">
        <v>488</v>
      </c>
      <c r="D31" s="208"/>
      <c r="E31" s="208"/>
      <c r="F31" s="208"/>
      <c r="G31" s="208"/>
      <c r="H31" s="208"/>
      <c r="I31" s="208"/>
      <c r="J31" s="208"/>
      <c r="K31" s="208"/>
      <c r="L31" s="208"/>
      <c r="M31" s="208"/>
      <c r="N31" s="208"/>
      <c r="O31" s="208"/>
      <c r="P31" s="208"/>
      <c r="Q31" s="208"/>
      <c r="R31" s="208"/>
      <c r="S31" s="208"/>
      <c r="T31" s="208"/>
      <c r="U31" s="208"/>
    </row>
    <row r="32" spans="1:21" ht="4.5" customHeight="1" x14ac:dyDescent="0.25"/>
    <row r="33" spans="1:21" ht="42.15" customHeight="1" x14ac:dyDescent="0.25">
      <c r="A33" s="28" t="s">
        <v>113</v>
      </c>
      <c r="B33" s="26"/>
      <c r="C33" s="26"/>
      <c r="D33" s="26"/>
      <c r="E33" s="208" t="s">
        <v>489</v>
      </c>
      <c r="F33" s="208"/>
      <c r="G33" s="208"/>
      <c r="H33" s="208"/>
      <c r="I33" s="208"/>
      <c r="J33" s="208"/>
      <c r="K33" s="208"/>
      <c r="L33" s="208"/>
      <c r="M33" s="208"/>
      <c r="N33" s="208"/>
      <c r="O33" s="208"/>
      <c r="P33" s="208"/>
      <c r="Q33" s="208"/>
      <c r="R33" s="208"/>
      <c r="S33" s="208"/>
      <c r="T33" s="208"/>
      <c r="U33" s="208"/>
    </row>
  </sheetData>
  <mergeCells count="7">
    <mergeCell ref="C31:U31"/>
    <mergeCell ref="E33:U33"/>
    <mergeCell ref="K1:U1"/>
    <mergeCell ref="C26:U26"/>
    <mergeCell ref="C27:U27"/>
    <mergeCell ref="C29:U29"/>
    <mergeCell ref="C30:U30"/>
  </mergeCells>
  <pageMargins left="0.7" right="0.7" top="0.75" bottom="0.75" header="0.3" footer="0.3"/>
  <pageSetup paperSize="9" fitToHeight="0" orientation="landscape" horizontalDpi="300" verticalDpi="300"/>
  <headerFooter scaleWithDoc="0" alignWithMargins="0">
    <oddHeader>&amp;C&amp;"Arial"&amp;8TABLE 6A.17</oddHeader>
    <oddFooter>&amp;L&amp;"Arial"&amp;8REPORT ON
GOVERNMENT
SERVICES 202106&amp;R&amp;"Arial"&amp;8POLICE
SERVICES
PAGE &amp;B&amp;P&amp;B</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19"/>
  <sheetViews>
    <sheetView showGridLines="0" workbookViewId="0"/>
  </sheetViews>
  <sheetFormatPr defaultColWidth="10.90625" defaultRowHeight="12.5" x14ac:dyDescent="0.25"/>
  <cols>
    <col min="1" max="11" width="1.90625" customWidth="1"/>
    <col min="12" max="12" width="5.453125" customWidth="1"/>
    <col min="13" max="20" width="7.54296875" customWidth="1"/>
    <col min="21" max="21" width="8.453125" customWidth="1"/>
  </cols>
  <sheetData>
    <row r="1" spans="1:21" ht="17.399999999999999" customHeight="1" x14ac:dyDescent="0.25">
      <c r="A1" s="8" t="s">
        <v>490</v>
      </c>
      <c r="B1" s="8"/>
      <c r="C1" s="8"/>
      <c r="D1" s="8"/>
      <c r="E1" s="8"/>
      <c r="F1" s="8"/>
      <c r="G1" s="8"/>
      <c r="H1" s="8"/>
      <c r="I1" s="8"/>
      <c r="J1" s="8"/>
      <c r="K1" s="213" t="s">
        <v>491</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492</v>
      </c>
      <c r="N2" s="13" t="s">
        <v>493</v>
      </c>
      <c r="O2" s="13" t="s">
        <v>494</v>
      </c>
      <c r="P2" s="13" t="s">
        <v>495</v>
      </c>
      <c r="Q2" s="13" t="s">
        <v>496</v>
      </c>
      <c r="R2" s="13" t="s">
        <v>497</v>
      </c>
      <c r="S2" s="13" t="s">
        <v>498</v>
      </c>
      <c r="T2" s="13" t="s">
        <v>499</v>
      </c>
      <c r="U2" s="13" t="s">
        <v>500</v>
      </c>
    </row>
    <row r="3" spans="1:21" ht="16.5" customHeight="1" x14ac:dyDescent="0.25">
      <c r="A3" s="7" t="s">
        <v>501</v>
      </c>
      <c r="B3" s="7"/>
      <c r="C3" s="7"/>
      <c r="D3" s="7"/>
      <c r="E3" s="7"/>
      <c r="F3" s="7"/>
      <c r="G3" s="7"/>
      <c r="H3" s="7"/>
      <c r="I3" s="7"/>
      <c r="J3" s="7"/>
      <c r="K3" s="7"/>
      <c r="L3" s="9"/>
      <c r="M3" s="10"/>
      <c r="N3" s="10"/>
      <c r="O3" s="10"/>
      <c r="P3" s="10"/>
      <c r="Q3" s="10"/>
      <c r="R3" s="10"/>
      <c r="S3" s="10"/>
      <c r="T3" s="10"/>
      <c r="U3" s="10"/>
    </row>
    <row r="4" spans="1:21" ht="16.5" customHeight="1" x14ac:dyDescent="0.25">
      <c r="A4" s="7"/>
      <c r="B4" s="7" t="s">
        <v>79</v>
      </c>
      <c r="C4" s="7"/>
      <c r="D4" s="7"/>
      <c r="E4" s="7"/>
      <c r="F4" s="7"/>
      <c r="G4" s="7"/>
      <c r="H4" s="7"/>
      <c r="I4" s="7"/>
      <c r="J4" s="7"/>
      <c r="K4" s="7"/>
      <c r="L4" s="9" t="s">
        <v>130</v>
      </c>
      <c r="M4" s="185">
        <v>9818</v>
      </c>
      <c r="N4" s="187">
        <v>11046</v>
      </c>
      <c r="O4" s="185">
        <v>9556</v>
      </c>
      <c r="P4" s="185">
        <v>3246</v>
      </c>
      <c r="Q4" s="185">
        <v>2492</v>
      </c>
      <c r="R4" s="186">
        <v>855</v>
      </c>
      <c r="S4" s="186">
        <v>646</v>
      </c>
      <c r="T4" s="186">
        <v>733</v>
      </c>
      <c r="U4" s="187">
        <v>39179</v>
      </c>
    </row>
    <row r="5" spans="1:21" ht="16.5" customHeight="1" x14ac:dyDescent="0.25">
      <c r="A5" s="7"/>
      <c r="B5" s="7" t="s">
        <v>80</v>
      </c>
      <c r="C5" s="7"/>
      <c r="D5" s="7"/>
      <c r="E5" s="7"/>
      <c r="F5" s="7"/>
      <c r="G5" s="7"/>
      <c r="H5" s="7"/>
      <c r="I5" s="7"/>
      <c r="J5" s="7"/>
      <c r="K5" s="7"/>
      <c r="L5" s="9" t="s">
        <v>130</v>
      </c>
      <c r="M5" s="187">
        <v>10344</v>
      </c>
      <c r="N5" s="187">
        <v>10852</v>
      </c>
      <c r="O5" s="185">
        <v>9157</v>
      </c>
      <c r="P5" s="185">
        <v>3092</v>
      </c>
      <c r="Q5" s="185">
        <v>2271</v>
      </c>
      <c r="R5" s="186">
        <v>724</v>
      </c>
      <c r="S5" s="186">
        <v>596</v>
      </c>
      <c r="T5" s="186">
        <v>857</v>
      </c>
      <c r="U5" s="187">
        <v>37893</v>
      </c>
    </row>
    <row r="6" spans="1:21" ht="16.5" customHeight="1" x14ac:dyDescent="0.25">
      <c r="A6" s="7"/>
      <c r="B6" s="7" t="s">
        <v>81</v>
      </c>
      <c r="C6" s="7"/>
      <c r="D6" s="7"/>
      <c r="E6" s="7"/>
      <c r="F6" s="7"/>
      <c r="G6" s="7"/>
      <c r="H6" s="7"/>
      <c r="I6" s="7"/>
      <c r="J6" s="7"/>
      <c r="K6" s="7"/>
      <c r="L6" s="9" t="s">
        <v>130</v>
      </c>
      <c r="M6" s="187">
        <v>11269</v>
      </c>
      <c r="N6" s="187">
        <v>10106</v>
      </c>
      <c r="O6" s="185">
        <v>8676</v>
      </c>
      <c r="P6" s="185">
        <v>3020</v>
      </c>
      <c r="Q6" s="185">
        <v>2676</v>
      </c>
      <c r="R6" s="186">
        <v>721</v>
      </c>
      <c r="S6" s="186">
        <v>614</v>
      </c>
      <c r="T6" s="186">
        <v>717</v>
      </c>
      <c r="U6" s="187">
        <v>38452</v>
      </c>
    </row>
    <row r="7" spans="1:21" ht="16.5" customHeight="1" x14ac:dyDescent="0.25">
      <c r="A7" s="7"/>
      <c r="B7" s="7" t="s">
        <v>82</v>
      </c>
      <c r="C7" s="7"/>
      <c r="D7" s="7"/>
      <c r="E7" s="7"/>
      <c r="F7" s="7"/>
      <c r="G7" s="7"/>
      <c r="H7" s="7"/>
      <c r="I7" s="7"/>
      <c r="J7" s="7"/>
      <c r="K7" s="7"/>
      <c r="L7" s="9" t="s">
        <v>130</v>
      </c>
      <c r="M7" s="187">
        <v>11123</v>
      </c>
      <c r="N7" s="185">
        <v>9261</v>
      </c>
      <c r="O7" s="185">
        <v>8356</v>
      </c>
      <c r="P7" s="185">
        <v>2937</v>
      </c>
      <c r="Q7" s="185">
        <v>2630</v>
      </c>
      <c r="R7" s="186">
        <v>661</v>
      </c>
      <c r="S7" s="186">
        <v>651</v>
      </c>
      <c r="T7" s="186">
        <v>723</v>
      </c>
      <c r="U7" s="187">
        <v>37073</v>
      </c>
    </row>
    <row r="8" spans="1:21" ht="16.5" customHeight="1" x14ac:dyDescent="0.25">
      <c r="A8" s="7" t="s">
        <v>502</v>
      </c>
      <c r="B8" s="7"/>
      <c r="C8" s="7"/>
      <c r="D8" s="7"/>
      <c r="E8" s="7"/>
      <c r="F8" s="7"/>
      <c r="G8" s="7"/>
      <c r="H8" s="7"/>
      <c r="I8" s="7"/>
      <c r="J8" s="7"/>
      <c r="K8" s="7"/>
      <c r="L8" s="9"/>
      <c r="M8" s="10"/>
      <c r="N8" s="10"/>
      <c r="O8" s="10"/>
      <c r="P8" s="10"/>
      <c r="Q8" s="10"/>
      <c r="R8" s="10"/>
      <c r="S8" s="10"/>
      <c r="T8" s="10"/>
      <c r="U8" s="10"/>
    </row>
    <row r="9" spans="1:21" ht="16.5" customHeight="1" x14ac:dyDescent="0.25">
      <c r="A9" s="7"/>
      <c r="B9" s="7" t="s">
        <v>79</v>
      </c>
      <c r="C9" s="7"/>
      <c r="D9" s="7"/>
      <c r="E9" s="7"/>
      <c r="F9" s="7"/>
      <c r="G9" s="7"/>
      <c r="H9" s="7"/>
      <c r="I9" s="7"/>
      <c r="J9" s="7"/>
      <c r="K9" s="7"/>
      <c r="L9" s="9" t="s">
        <v>137</v>
      </c>
      <c r="M9" s="188">
        <v>172.2</v>
      </c>
      <c r="N9" s="188">
        <v>219.6</v>
      </c>
      <c r="O9" s="188">
        <v>231.1</v>
      </c>
      <c r="P9" s="188">
        <v>144.6</v>
      </c>
      <c r="Q9" s="188">
        <v>174.4</v>
      </c>
      <c r="R9" s="188">
        <v>173.3</v>
      </c>
      <c r="S9" s="188">
        <v>209.2</v>
      </c>
      <c r="T9" s="188">
        <v>453.5</v>
      </c>
      <c r="U9" s="188">
        <v>200.9</v>
      </c>
    </row>
    <row r="10" spans="1:21" ht="16.5" customHeight="1" x14ac:dyDescent="0.25">
      <c r="A10" s="7"/>
      <c r="B10" s="7" t="s">
        <v>80</v>
      </c>
      <c r="C10" s="7"/>
      <c r="D10" s="7"/>
      <c r="E10" s="7"/>
      <c r="F10" s="7"/>
      <c r="G10" s="7"/>
      <c r="H10" s="7"/>
      <c r="I10" s="7"/>
      <c r="J10" s="7"/>
      <c r="K10" s="7"/>
      <c r="L10" s="9" t="s">
        <v>137</v>
      </c>
      <c r="M10" s="188">
        <v>184.1</v>
      </c>
      <c r="N10" s="188">
        <v>220.4</v>
      </c>
      <c r="O10" s="188">
        <v>226.4</v>
      </c>
      <c r="P10" s="188">
        <v>138.6</v>
      </c>
      <c r="Q10" s="188">
        <v>161.19999999999999</v>
      </c>
      <c r="R10" s="188">
        <v>150.5</v>
      </c>
      <c r="S10" s="188">
        <v>197</v>
      </c>
      <c r="T10" s="188">
        <v>527.4</v>
      </c>
      <c r="U10" s="188">
        <v>197.6</v>
      </c>
    </row>
    <row r="11" spans="1:21" ht="16.5" customHeight="1" x14ac:dyDescent="0.25">
      <c r="A11" s="7"/>
      <c r="B11" s="7" t="s">
        <v>81</v>
      </c>
      <c r="C11" s="7"/>
      <c r="D11" s="7"/>
      <c r="E11" s="7"/>
      <c r="F11" s="7"/>
      <c r="G11" s="7"/>
      <c r="H11" s="7"/>
      <c r="I11" s="7"/>
      <c r="J11" s="7"/>
      <c r="K11" s="7"/>
      <c r="L11" s="9" t="s">
        <v>137</v>
      </c>
      <c r="M11" s="188">
        <v>204.6</v>
      </c>
      <c r="N11" s="188">
        <v>210.6</v>
      </c>
      <c r="O11" s="188">
        <v>219.7</v>
      </c>
      <c r="P11" s="188">
        <v>136.1</v>
      </c>
      <c r="Q11" s="188">
        <v>193.1</v>
      </c>
      <c r="R11" s="188">
        <v>153.6</v>
      </c>
      <c r="S11" s="188">
        <v>207.7</v>
      </c>
      <c r="T11" s="188">
        <v>461.5</v>
      </c>
      <c r="U11" s="188">
        <v>204.7</v>
      </c>
    </row>
    <row r="12" spans="1:21" ht="16.5" customHeight="1" x14ac:dyDescent="0.25">
      <c r="A12" s="14"/>
      <c r="B12" s="14" t="s">
        <v>82</v>
      </c>
      <c r="C12" s="14"/>
      <c r="D12" s="14"/>
      <c r="E12" s="14"/>
      <c r="F12" s="14"/>
      <c r="G12" s="14"/>
      <c r="H12" s="14"/>
      <c r="I12" s="14"/>
      <c r="J12" s="14"/>
      <c r="K12" s="14"/>
      <c r="L12" s="15" t="s">
        <v>137</v>
      </c>
      <c r="M12" s="189">
        <v>207</v>
      </c>
      <c r="N12" s="189">
        <v>197.8</v>
      </c>
      <c r="O12" s="189">
        <v>216.8</v>
      </c>
      <c r="P12" s="189">
        <v>133</v>
      </c>
      <c r="Q12" s="189">
        <v>192.7</v>
      </c>
      <c r="R12" s="189">
        <v>144.4</v>
      </c>
      <c r="S12" s="189">
        <v>225.8</v>
      </c>
      <c r="T12" s="189">
        <v>458.4</v>
      </c>
      <c r="U12" s="189">
        <v>201.6</v>
      </c>
    </row>
    <row r="13" spans="1:21" ht="4.5" customHeight="1" x14ac:dyDescent="0.25">
      <c r="A13" s="26"/>
      <c r="B13" s="26"/>
      <c r="C13" s="2"/>
      <c r="D13" s="2"/>
      <c r="E13" s="2"/>
      <c r="F13" s="2"/>
      <c r="G13" s="2"/>
      <c r="H13" s="2"/>
      <c r="I13" s="2"/>
      <c r="J13" s="2"/>
      <c r="K13" s="2"/>
      <c r="L13" s="2"/>
      <c r="M13" s="2"/>
      <c r="N13" s="2"/>
      <c r="O13" s="2"/>
      <c r="P13" s="2"/>
      <c r="Q13" s="2"/>
      <c r="R13" s="2"/>
      <c r="S13" s="2"/>
      <c r="T13" s="2"/>
      <c r="U13" s="2"/>
    </row>
    <row r="14" spans="1:21" ht="106.65" customHeight="1" x14ac:dyDescent="0.25">
      <c r="A14" s="26" t="s">
        <v>86</v>
      </c>
      <c r="B14" s="26"/>
      <c r="C14" s="208" t="s">
        <v>503</v>
      </c>
      <c r="D14" s="208"/>
      <c r="E14" s="208"/>
      <c r="F14" s="208"/>
      <c r="G14" s="208"/>
      <c r="H14" s="208"/>
      <c r="I14" s="208"/>
      <c r="J14" s="208"/>
      <c r="K14" s="208"/>
      <c r="L14" s="208"/>
      <c r="M14" s="208"/>
      <c r="N14" s="208"/>
      <c r="O14" s="208"/>
      <c r="P14" s="208"/>
      <c r="Q14" s="208"/>
      <c r="R14" s="208"/>
      <c r="S14" s="208"/>
      <c r="T14" s="208"/>
      <c r="U14" s="208"/>
    </row>
    <row r="15" spans="1:21" ht="55.4" customHeight="1" x14ac:dyDescent="0.25">
      <c r="A15" s="26" t="s">
        <v>87</v>
      </c>
      <c r="B15" s="26"/>
      <c r="C15" s="208" t="s">
        <v>486</v>
      </c>
      <c r="D15" s="208"/>
      <c r="E15" s="208"/>
      <c r="F15" s="208"/>
      <c r="G15" s="208"/>
      <c r="H15" s="208"/>
      <c r="I15" s="208"/>
      <c r="J15" s="208"/>
      <c r="K15" s="208"/>
      <c r="L15" s="208"/>
      <c r="M15" s="208"/>
      <c r="N15" s="208"/>
      <c r="O15" s="208"/>
      <c r="P15" s="208"/>
      <c r="Q15" s="208"/>
      <c r="R15" s="208"/>
      <c r="S15" s="208"/>
      <c r="T15" s="208"/>
      <c r="U15" s="208"/>
    </row>
    <row r="16" spans="1:21" ht="29.4" customHeight="1" x14ac:dyDescent="0.25">
      <c r="A16" s="26" t="s">
        <v>88</v>
      </c>
      <c r="B16" s="26"/>
      <c r="C16" s="208" t="s">
        <v>504</v>
      </c>
      <c r="D16" s="208"/>
      <c r="E16" s="208"/>
      <c r="F16" s="208"/>
      <c r="G16" s="208"/>
      <c r="H16" s="208"/>
      <c r="I16" s="208"/>
      <c r="J16" s="208"/>
      <c r="K16" s="208"/>
      <c r="L16" s="208"/>
      <c r="M16" s="208"/>
      <c r="N16" s="208"/>
      <c r="O16" s="208"/>
      <c r="P16" s="208"/>
      <c r="Q16" s="208"/>
      <c r="R16" s="208"/>
      <c r="S16" s="208"/>
      <c r="T16" s="208"/>
      <c r="U16" s="208"/>
    </row>
    <row r="17" spans="1:21" ht="16.5" customHeight="1" x14ac:dyDescent="0.25">
      <c r="A17" s="26" t="s">
        <v>89</v>
      </c>
      <c r="B17" s="26"/>
      <c r="C17" s="208" t="s">
        <v>505</v>
      </c>
      <c r="D17" s="208"/>
      <c r="E17" s="208"/>
      <c r="F17" s="208"/>
      <c r="G17" s="208"/>
      <c r="H17" s="208"/>
      <c r="I17" s="208"/>
      <c r="J17" s="208"/>
      <c r="K17" s="208"/>
      <c r="L17" s="208"/>
      <c r="M17" s="208"/>
      <c r="N17" s="208"/>
      <c r="O17" s="208"/>
      <c r="P17" s="208"/>
      <c r="Q17" s="208"/>
      <c r="R17" s="208"/>
      <c r="S17" s="208"/>
      <c r="T17" s="208"/>
      <c r="U17" s="208"/>
    </row>
    <row r="18" spans="1:21" ht="4.5" customHeight="1" x14ac:dyDescent="0.25"/>
    <row r="19" spans="1:21" ht="42.15" customHeight="1" x14ac:dyDescent="0.25">
      <c r="A19" s="28" t="s">
        <v>113</v>
      </c>
      <c r="B19" s="26"/>
      <c r="C19" s="26"/>
      <c r="D19" s="26"/>
      <c r="E19" s="208" t="s">
        <v>506</v>
      </c>
      <c r="F19" s="208"/>
      <c r="G19" s="208"/>
      <c r="H19" s="208"/>
      <c r="I19" s="208"/>
      <c r="J19" s="208"/>
      <c r="K19" s="208"/>
      <c r="L19" s="208"/>
      <c r="M19" s="208"/>
      <c r="N19" s="208"/>
      <c r="O19" s="208"/>
      <c r="P19" s="208"/>
      <c r="Q19" s="208"/>
      <c r="R19" s="208"/>
      <c r="S19" s="208"/>
      <c r="T19" s="208"/>
      <c r="U19" s="208"/>
    </row>
  </sheetData>
  <mergeCells count="6">
    <mergeCell ref="E19:U19"/>
    <mergeCell ref="K1:U1"/>
    <mergeCell ref="C14:U14"/>
    <mergeCell ref="C15:U15"/>
    <mergeCell ref="C16:U16"/>
    <mergeCell ref="C17:U17"/>
  </mergeCells>
  <pageMargins left="0.7" right="0.7" top="0.75" bottom="0.75" header="0.3" footer="0.3"/>
  <pageSetup paperSize="9" fitToHeight="0" orientation="landscape" horizontalDpi="300" verticalDpi="300"/>
  <headerFooter scaleWithDoc="0" alignWithMargins="0">
    <oddHeader>&amp;C&amp;"Arial"&amp;8TABLE 6A.18</oddHeader>
    <oddFooter>&amp;L&amp;"Arial"&amp;8REPORT ON
GOVERNMENT
SERVICES 202106&amp;R&amp;"Arial"&amp;8POLICE
SERVICES
PAGE &amp;B&amp;P&amp;B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55"/>
  <sheetViews>
    <sheetView showGridLines="0" workbookViewId="0"/>
  </sheetViews>
  <sheetFormatPr defaultColWidth="10.90625" defaultRowHeight="12.5" x14ac:dyDescent="0.25"/>
  <cols>
    <col min="1" max="10" width="1.90625" customWidth="1"/>
    <col min="11" max="11" width="13.453125" customWidth="1"/>
    <col min="12" max="12" width="5.54296875" customWidth="1"/>
    <col min="13" max="21" width="10.08984375" customWidth="1"/>
  </cols>
  <sheetData>
    <row r="1" spans="1:21" ht="17.399999999999999" customHeight="1" x14ac:dyDescent="0.25">
      <c r="A1" s="8" t="s">
        <v>33</v>
      </c>
      <c r="B1" s="8"/>
      <c r="C1" s="8"/>
      <c r="D1" s="8"/>
      <c r="E1" s="8"/>
      <c r="F1" s="8"/>
      <c r="G1" s="8"/>
      <c r="H1" s="8"/>
      <c r="I1" s="8"/>
      <c r="J1" s="8"/>
      <c r="K1" s="213" t="s">
        <v>34</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36</v>
      </c>
      <c r="N2" s="13" t="s">
        <v>37</v>
      </c>
      <c r="O2" s="13" t="s">
        <v>38</v>
      </c>
      <c r="P2" s="13" t="s">
        <v>39</v>
      </c>
      <c r="Q2" s="13" t="s">
        <v>40</v>
      </c>
      <c r="R2" s="13" t="s">
        <v>41</v>
      </c>
      <c r="S2" s="13" t="s">
        <v>42</v>
      </c>
      <c r="T2" s="13" t="s">
        <v>43</v>
      </c>
      <c r="U2" s="13" t="s">
        <v>44</v>
      </c>
    </row>
    <row r="3" spans="1:21" ht="16.5" customHeight="1" x14ac:dyDescent="0.25">
      <c r="A3" s="7" t="s">
        <v>45</v>
      </c>
      <c r="B3" s="7"/>
      <c r="C3" s="7"/>
      <c r="D3" s="7"/>
      <c r="E3" s="7"/>
      <c r="F3" s="7"/>
      <c r="G3" s="7"/>
      <c r="H3" s="7"/>
      <c r="I3" s="7"/>
      <c r="J3" s="7"/>
      <c r="K3" s="7"/>
      <c r="L3" s="9"/>
      <c r="M3" s="10"/>
      <c r="N3" s="10"/>
      <c r="O3" s="10"/>
      <c r="P3" s="10"/>
      <c r="Q3" s="10"/>
      <c r="R3" s="10"/>
      <c r="S3" s="10"/>
      <c r="T3" s="10"/>
      <c r="U3" s="10"/>
    </row>
    <row r="4" spans="1:21" ht="16.5" customHeight="1" x14ac:dyDescent="0.25">
      <c r="A4" s="7"/>
      <c r="B4" s="7" t="s">
        <v>46</v>
      </c>
      <c r="C4" s="7"/>
      <c r="D4" s="7"/>
      <c r="E4" s="7"/>
      <c r="F4" s="7"/>
      <c r="G4" s="7"/>
      <c r="H4" s="7"/>
      <c r="I4" s="7"/>
      <c r="J4" s="7"/>
      <c r="K4" s="7"/>
      <c r="L4" s="9"/>
      <c r="M4" s="10"/>
      <c r="N4" s="10"/>
      <c r="O4" s="10"/>
      <c r="P4" s="10"/>
      <c r="Q4" s="10"/>
      <c r="R4" s="10"/>
      <c r="S4" s="10"/>
      <c r="T4" s="10"/>
      <c r="U4" s="10"/>
    </row>
    <row r="5" spans="1:21" ht="16.5" customHeight="1" x14ac:dyDescent="0.25">
      <c r="A5" s="7"/>
      <c r="B5" s="7"/>
      <c r="C5" s="7" t="s">
        <v>47</v>
      </c>
      <c r="D5" s="7"/>
      <c r="E5" s="7"/>
      <c r="F5" s="7"/>
      <c r="G5" s="7"/>
      <c r="H5" s="7"/>
      <c r="I5" s="7"/>
      <c r="J5" s="7"/>
      <c r="K5" s="7"/>
      <c r="L5" s="9" t="s">
        <v>48</v>
      </c>
      <c r="M5" s="18">
        <v>2665</v>
      </c>
      <c r="N5" s="18">
        <v>2395</v>
      </c>
      <c r="O5" s="18">
        <v>1784.8</v>
      </c>
      <c r="P5" s="18">
        <v>1029.0999999999999</v>
      </c>
      <c r="Q5" s="24">
        <v>718.2</v>
      </c>
      <c r="R5" s="24">
        <v>188.3</v>
      </c>
      <c r="S5" s="24">
        <v>119.5</v>
      </c>
      <c r="T5" s="24">
        <v>256.39999999999998</v>
      </c>
      <c r="U5" s="18">
        <v>9156.2999999999993</v>
      </c>
    </row>
    <row r="6" spans="1:21" ht="16.5" customHeight="1" x14ac:dyDescent="0.25">
      <c r="A6" s="7"/>
      <c r="B6" s="7"/>
      <c r="C6" s="7" t="s">
        <v>49</v>
      </c>
      <c r="D6" s="7"/>
      <c r="E6" s="7"/>
      <c r="F6" s="7"/>
      <c r="G6" s="7"/>
      <c r="H6" s="7"/>
      <c r="I6" s="7"/>
      <c r="J6" s="7"/>
      <c r="K6" s="7"/>
      <c r="L6" s="9" t="s">
        <v>48</v>
      </c>
      <c r="M6" s="24">
        <v>361.4</v>
      </c>
      <c r="N6" s="24">
        <v>262.5</v>
      </c>
      <c r="O6" s="24">
        <v>220.3</v>
      </c>
      <c r="P6" s="16">
        <v>95.6</v>
      </c>
      <c r="Q6" s="16">
        <v>81.099999999999994</v>
      </c>
      <c r="R6" s="16">
        <v>23.2</v>
      </c>
      <c r="S6" s="16">
        <v>17.899999999999999</v>
      </c>
      <c r="T6" s="16">
        <v>22.3</v>
      </c>
      <c r="U6" s="18">
        <v>1084.3</v>
      </c>
    </row>
    <row r="7" spans="1:21" ht="16.5" customHeight="1" x14ac:dyDescent="0.25">
      <c r="A7" s="7"/>
      <c r="B7" s="7"/>
      <c r="C7" s="7" t="s">
        <v>50</v>
      </c>
      <c r="D7" s="7"/>
      <c r="E7" s="7"/>
      <c r="F7" s="7"/>
      <c r="G7" s="7"/>
      <c r="H7" s="7"/>
      <c r="I7" s="7"/>
      <c r="J7" s="7"/>
      <c r="K7" s="7"/>
      <c r="L7" s="9" t="s">
        <v>48</v>
      </c>
      <c r="M7" s="24">
        <v>147.6</v>
      </c>
      <c r="N7" s="24">
        <v>119</v>
      </c>
      <c r="O7" s="17" t="s">
        <v>51</v>
      </c>
      <c r="P7" s="16">
        <v>59.2</v>
      </c>
      <c r="Q7" s="16">
        <v>37</v>
      </c>
      <c r="R7" s="17" t="s">
        <v>51</v>
      </c>
      <c r="S7" s="17" t="s">
        <v>51</v>
      </c>
      <c r="T7" s="16">
        <v>14.3</v>
      </c>
      <c r="U7" s="24">
        <v>377.1</v>
      </c>
    </row>
    <row r="8" spans="1:21" ht="16.5" customHeight="1" x14ac:dyDescent="0.25">
      <c r="A8" s="7"/>
      <c r="B8" s="7"/>
      <c r="C8" s="7" t="s">
        <v>52</v>
      </c>
      <c r="D8" s="7"/>
      <c r="E8" s="7"/>
      <c r="F8" s="7"/>
      <c r="G8" s="7"/>
      <c r="H8" s="7"/>
      <c r="I8" s="7"/>
      <c r="J8" s="7"/>
      <c r="K8" s="7"/>
      <c r="L8" s="9" t="s">
        <v>48</v>
      </c>
      <c r="M8" s="18">
        <v>3174</v>
      </c>
      <c r="N8" s="18">
        <v>2776.5</v>
      </c>
      <c r="O8" s="18">
        <v>2005</v>
      </c>
      <c r="P8" s="18">
        <v>1183.9000000000001</v>
      </c>
      <c r="Q8" s="24">
        <v>836.3</v>
      </c>
      <c r="R8" s="24">
        <v>211.5</v>
      </c>
      <c r="S8" s="24">
        <v>137.4</v>
      </c>
      <c r="T8" s="24">
        <v>293</v>
      </c>
      <c r="U8" s="23">
        <v>10617.6</v>
      </c>
    </row>
    <row r="9" spans="1:21" ht="16.5" customHeight="1" x14ac:dyDescent="0.25">
      <c r="A9" s="7"/>
      <c r="B9" s="7"/>
      <c r="C9" s="7" t="s">
        <v>53</v>
      </c>
      <c r="D9" s="7"/>
      <c r="E9" s="7"/>
      <c r="F9" s="7"/>
      <c r="G9" s="7"/>
      <c r="H9" s="7"/>
      <c r="I9" s="7"/>
      <c r="J9" s="7"/>
      <c r="K9" s="7"/>
      <c r="L9" s="9" t="s">
        <v>48</v>
      </c>
      <c r="M9" s="24">
        <v>610</v>
      </c>
      <c r="N9" s="24">
        <v>655.7</v>
      </c>
      <c r="O9" s="24">
        <v>392.9</v>
      </c>
      <c r="P9" s="24">
        <v>313</v>
      </c>
      <c r="Q9" s="24">
        <v>158.6</v>
      </c>
      <c r="R9" s="16">
        <v>87.2</v>
      </c>
      <c r="S9" s="16">
        <v>38.299999999999997</v>
      </c>
      <c r="T9" s="16">
        <v>71.400000000000006</v>
      </c>
      <c r="U9" s="18">
        <v>2327.3000000000002</v>
      </c>
    </row>
    <row r="10" spans="1:21" ht="16.5" customHeight="1" x14ac:dyDescent="0.25">
      <c r="A10" s="7"/>
      <c r="B10" s="7"/>
      <c r="C10" s="7" t="s">
        <v>54</v>
      </c>
      <c r="D10" s="7"/>
      <c r="E10" s="7"/>
      <c r="F10" s="7"/>
      <c r="G10" s="7"/>
      <c r="H10" s="7"/>
      <c r="I10" s="7"/>
      <c r="J10" s="7"/>
      <c r="K10" s="7"/>
      <c r="L10" s="9" t="s">
        <v>48</v>
      </c>
      <c r="M10" s="24">
        <v>211.1</v>
      </c>
      <c r="N10" s="24">
        <v>199</v>
      </c>
      <c r="O10" s="16">
        <v>85.7</v>
      </c>
      <c r="P10" s="16">
        <v>95.9</v>
      </c>
      <c r="Q10" s="16">
        <v>44.2</v>
      </c>
      <c r="R10" s="16">
        <v>14.1</v>
      </c>
      <c r="S10" s="17">
        <v>6.3</v>
      </c>
      <c r="T10" s="16">
        <v>23.4</v>
      </c>
      <c r="U10" s="24">
        <v>679.5</v>
      </c>
    </row>
    <row r="11" spans="1:21" ht="16.5" customHeight="1" x14ac:dyDescent="0.25">
      <c r="A11" s="7"/>
      <c r="B11" s="7"/>
      <c r="C11" s="7" t="s">
        <v>55</v>
      </c>
      <c r="D11" s="7"/>
      <c r="E11" s="7"/>
      <c r="F11" s="7"/>
      <c r="G11" s="7"/>
      <c r="H11" s="7"/>
      <c r="I11" s="7"/>
      <c r="J11" s="7"/>
      <c r="K11" s="7"/>
      <c r="L11" s="9" t="s">
        <v>48</v>
      </c>
      <c r="M11" s="18">
        <v>3995</v>
      </c>
      <c r="N11" s="18">
        <v>3631.2</v>
      </c>
      <c r="O11" s="18">
        <v>2483.6</v>
      </c>
      <c r="P11" s="18">
        <v>1592.8</v>
      </c>
      <c r="Q11" s="18">
        <v>1039.0999999999999</v>
      </c>
      <c r="R11" s="24">
        <v>312.8</v>
      </c>
      <c r="S11" s="24">
        <v>182</v>
      </c>
      <c r="T11" s="24">
        <v>387.9</v>
      </c>
      <c r="U11" s="23">
        <v>13624.4</v>
      </c>
    </row>
    <row r="12" spans="1:21" ht="16.5" customHeight="1" x14ac:dyDescent="0.25">
      <c r="A12" s="7"/>
      <c r="B12" s="7" t="s">
        <v>56</v>
      </c>
      <c r="C12" s="7"/>
      <c r="D12" s="7"/>
      <c r="E12" s="7"/>
      <c r="F12" s="7"/>
      <c r="G12" s="7"/>
      <c r="H12" s="7"/>
      <c r="I12" s="7"/>
      <c r="J12" s="7"/>
      <c r="K12" s="7"/>
      <c r="L12" s="9"/>
      <c r="M12" s="10"/>
      <c r="N12" s="10"/>
      <c r="O12" s="10"/>
      <c r="P12" s="10"/>
      <c r="Q12" s="10"/>
      <c r="R12" s="10"/>
      <c r="S12" s="10"/>
      <c r="T12" s="10"/>
      <c r="U12" s="10"/>
    </row>
    <row r="13" spans="1:21" ht="29.4" customHeight="1" x14ac:dyDescent="0.25">
      <c r="A13" s="7"/>
      <c r="B13" s="7"/>
      <c r="C13" s="212" t="s">
        <v>57</v>
      </c>
      <c r="D13" s="212"/>
      <c r="E13" s="212"/>
      <c r="F13" s="212"/>
      <c r="G13" s="212"/>
      <c r="H13" s="212"/>
      <c r="I13" s="212"/>
      <c r="J13" s="212"/>
      <c r="K13" s="212"/>
      <c r="L13" s="9" t="s">
        <v>48</v>
      </c>
      <c r="M13" s="24">
        <v>159.1</v>
      </c>
      <c r="N13" s="16">
        <v>30.3</v>
      </c>
      <c r="O13" s="24">
        <v>110.4</v>
      </c>
      <c r="P13" s="16">
        <v>45</v>
      </c>
      <c r="Q13" s="24">
        <v>109.2</v>
      </c>
      <c r="R13" s="16">
        <v>61.8</v>
      </c>
      <c r="S13" s="17">
        <v>1.6</v>
      </c>
      <c r="T13" s="17">
        <v>9.8000000000000007</v>
      </c>
      <c r="U13" s="24">
        <v>527.20000000000005</v>
      </c>
    </row>
    <row r="14" spans="1:21" ht="29.4" customHeight="1" x14ac:dyDescent="0.25">
      <c r="A14" s="7"/>
      <c r="B14" s="7"/>
      <c r="C14" s="212" t="s">
        <v>58</v>
      </c>
      <c r="D14" s="212"/>
      <c r="E14" s="212"/>
      <c r="F14" s="212"/>
      <c r="G14" s="212"/>
      <c r="H14" s="212"/>
      <c r="I14" s="212"/>
      <c r="J14" s="212"/>
      <c r="K14" s="212"/>
      <c r="L14" s="9" t="s">
        <v>48</v>
      </c>
      <c r="M14" s="18">
        <v>3688.3</v>
      </c>
      <c r="N14" s="18">
        <v>3482</v>
      </c>
      <c r="O14" s="18">
        <v>2373.1999999999998</v>
      </c>
      <c r="P14" s="18">
        <v>1488.6</v>
      </c>
      <c r="Q14" s="24">
        <v>893</v>
      </c>
      <c r="R14" s="24">
        <v>251</v>
      </c>
      <c r="S14" s="24">
        <v>180.4</v>
      </c>
      <c r="T14" s="24">
        <v>363.7</v>
      </c>
      <c r="U14" s="23">
        <v>12720.1</v>
      </c>
    </row>
    <row r="15" spans="1:21" ht="16.5" customHeight="1" x14ac:dyDescent="0.25">
      <c r="A15" s="7"/>
      <c r="B15" s="7" t="s">
        <v>59</v>
      </c>
      <c r="C15" s="7"/>
      <c r="D15" s="7"/>
      <c r="E15" s="7"/>
      <c r="F15" s="7"/>
      <c r="G15" s="7"/>
      <c r="H15" s="7"/>
      <c r="I15" s="7"/>
      <c r="J15" s="7"/>
      <c r="K15" s="7"/>
      <c r="L15" s="9"/>
      <c r="M15" s="10"/>
      <c r="N15" s="10"/>
      <c r="O15" s="10"/>
      <c r="P15" s="10"/>
      <c r="Q15" s="10"/>
      <c r="R15" s="10"/>
      <c r="S15" s="10"/>
      <c r="T15" s="10"/>
      <c r="U15" s="10"/>
    </row>
    <row r="16" spans="1:21" ht="16.5" customHeight="1" x14ac:dyDescent="0.25">
      <c r="A16" s="7"/>
      <c r="B16" s="7"/>
      <c r="C16" s="7" t="s">
        <v>60</v>
      </c>
      <c r="D16" s="7"/>
      <c r="E16" s="7"/>
      <c r="F16" s="7"/>
      <c r="G16" s="7"/>
      <c r="H16" s="7"/>
      <c r="I16" s="7"/>
      <c r="J16" s="7"/>
      <c r="K16" s="7"/>
      <c r="L16" s="9" t="s">
        <v>48</v>
      </c>
      <c r="M16" s="24">
        <v>112</v>
      </c>
      <c r="N16" s="24">
        <v>169.8</v>
      </c>
      <c r="O16" s="16">
        <v>95.7</v>
      </c>
      <c r="P16" s="16">
        <v>65.900000000000006</v>
      </c>
      <c r="Q16" s="16">
        <v>26.4</v>
      </c>
      <c r="R16" s="16">
        <v>11.5</v>
      </c>
      <c r="S16" s="17">
        <v>4.8</v>
      </c>
      <c r="T16" s="16">
        <v>23.4</v>
      </c>
      <c r="U16" s="24">
        <v>509.5</v>
      </c>
    </row>
    <row r="17" spans="1:21" ht="16.5" customHeight="1" x14ac:dyDescent="0.25">
      <c r="A17" s="7"/>
      <c r="B17" s="7"/>
      <c r="C17" s="7" t="s">
        <v>59</v>
      </c>
      <c r="D17" s="7"/>
      <c r="E17" s="7"/>
      <c r="F17" s="7"/>
      <c r="G17" s="7"/>
      <c r="H17" s="7"/>
      <c r="I17" s="7"/>
      <c r="J17" s="7"/>
      <c r="K17" s="7"/>
      <c r="L17" s="9" t="s">
        <v>48</v>
      </c>
      <c r="M17" s="24">
        <v>194.9</v>
      </c>
      <c r="N17" s="24">
        <v>240.7</v>
      </c>
      <c r="O17" s="24">
        <v>164.6</v>
      </c>
      <c r="P17" s="16">
        <v>60.5</v>
      </c>
      <c r="Q17" s="16">
        <v>20.8</v>
      </c>
      <c r="R17" s="16">
        <v>10.6</v>
      </c>
      <c r="S17" s="17">
        <v>5.9</v>
      </c>
      <c r="T17" s="16">
        <v>25.6</v>
      </c>
      <c r="U17" s="24">
        <v>723.6</v>
      </c>
    </row>
    <row r="18" spans="1:21" ht="16.5" customHeight="1" x14ac:dyDescent="0.25">
      <c r="A18" s="7"/>
      <c r="B18" s="7" t="s">
        <v>61</v>
      </c>
      <c r="C18" s="7"/>
      <c r="D18" s="7"/>
      <c r="E18" s="7"/>
      <c r="F18" s="7"/>
      <c r="G18" s="7"/>
      <c r="H18" s="7"/>
      <c r="I18" s="7"/>
      <c r="J18" s="7"/>
      <c r="K18" s="7"/>
      <c r="L18" s="9"/>
      <c r="M18" s="10"/>
      <c r="N18" s="10"/>
      <c r="O18" s="10"/>
      <c r="P18" s="10"/>
      <c r="Q18" s="10"/>
      <c r="R18" s="10"/>
      <c r="S18" s="10"/>
      <c r="T18" s="10"/>
      <c r="U18" s="10"/>
    </row>
    <row r="19" spans="1:21" ht="16.5" customHeight="1" x14ac:dyDescent="0.25">
      <c r="A19" s="7"/>
      <c r="B19" s="7"/>
      <c r="C19" s="7" t="s">
        <v>62</v>
      </c>
      <c r="D19" s="7"/>
      <c r="E19" s="7"/>
      <c r="F19" s="7"/>
      <c r="G19" s="7"/>
      <c r="H19" s="7"/>
      <c r="I19" s="7"/>
      <c r="J19" s="7"/>
      <c r="K19" s="7"/>
      <c r="L19" s="9" t="s">
        <v>48</v>
      </c>
      <c r="M19" s="18">
        <v>3831.3</v>
      </c>
      <c r="N19" s="18">
        <v>3554</v>
      </c>
      <c r="O19" s="18">
        <v>2562.5</v>
      </c>
      <c r="P19" s="18">
        <v>1498.2</v>
      </c>
      <c r="Q19" s="24">
        <v>978.7</v>
      </c>
      <c r="R19" s="24">
        <v>309.3</v>
      </c>
      <c r="S19" s="24">
        <v>181.6</v>
      </c>
      <c r="T19" s="24">
        <v>375.8</v>
      </c>
      <c r="U19" s="23">
        <v>13291.4</v>
      </c>
    </row>
    <row r="20" spans="1:21" ht="16.5" customHeight="1" x14ac:dyDescent="0.25">
      <c r="A20" s="7"/>
      <c r="B20" s="7"/>
      <c r="C20" s="7" t="s">
        <v>63</v>
      </c>
      <c r="D20" s="7"/>
      <c r="E20" s="7"/>
      <c r="F20" s="7"/>
      <c r="G20" s="7"/>
      <c r="H20" s="7"/>
      <c r="I20" s="7"/>
      <c r="J20" s="7"/>
      <c r="K20" s="7"/>
      <c r="L20" s="9" t="s">
        <v>48</v>
      </c>
      <c r="M20" s="18">
        <v>4107</v>
      </c>
      <c r="N20" s="18">
        <v>3801.1</v>
      </c>
      <c r="O20" s="18">
        <v>2579.3000000000002</v>
      </c>
      <c r="P20" s="18">
        <v>1658.7</v>
      </c>
      <c r="Q20" s="18">
        <v>1065.5</v>
      </c>
      <c r="R20" s="24">
        <v>324.3</v>
      </c>
      <c r="S20" s="24">
        <v>186.8</v>
      </c>
      <c r="T20" s="24">
        <v>411.3</v>
      </c>
      <c r="U20" s="23">
        <v>14133.9</v>
      </c>
    </row>
    <row r="21" spans="1:21" ht="16.5" customHeight="1" x14ac:dyDescent="0.25">
      <c r="A21" s="7"/>
      <c r="B21" s="7" t="s">
        <v>64</v>
      </c>
      <c r="C21" s="7"/>
      <c r="D21" s="7"/>
      <c r="E21" s="7"/>
      <c r="F21" s="7"/>
      <c r="G21" s="7"/>
      <c r="H21" s="7"/>
      <c r="I21" s="7"/>
      <c r="J21" s="7"/>
      <c r="K21" s="7"/>
      <c r="L21" s="9"/>
      <c r="M21" s="10"/>
      <c r="N21" s="10"/>
      <c r="O21" s="10"/>
      <c r="P21" s="10"/>
      <c r="Q21" s="10"/>
      <c r="R21" s="10"/>
      <c r="S21" s="10"/>
      <c r="T21" s="10"/>
      <c r="U21" s="10"/>
    </row>
    <row r="22" spans="1:21" ht="16.5" customHeight="1" x14ac:dyDescent="0.25">
      <c r="A22" s="7"/>
      <c r="B22" s="7"/>
      <c r="C22" s="7" t="s">
        <v>65</v>
      </c>
      <c r="D22" s="7"/>
      <c r="E22" s="7"/>
      <c r="F22" s="7"/>
      <c r="G22" s="7"/>
      <c r="H22" s="7"/>
      <c r="I22" s="7"/>
      <c r="J22" s="7"/>
      <c r="K22" s="7"/>
      <c r="L22" s="9" t="s">
        <v>66</v>
      </c>
      <c r="M22" s="20">
        <v>155506</v>
      </c>
      <c r="N22" s="20">
        <v>147835</v>
      </c>
      <c r="O22" s="20">
        <v>133922</v>
      </c>
      <c r="P22" s="20">
        <v>150215</v>
      </c>
      <c r="Q22" s="20">
        <v>158231</v>
      </c>
      <c r="R22" s="20">
        <v>126140</v>
      </c>
      <c r="S22" s="20">
        <v>146080</v>
      </c>
      <c r="T22" s="20">
        <v>174336</v>
      </c>
      <c r="U22" s="20">
        <v>148385</v>
      </c>
    </row>
    <row r="23" spans="1:21" ht="16.5" customHeight="1" x14ac:dyDescent="0.25">
      <c r="A23" s="7"/>
      <c r="B23" s="7"/>
      <c r="C23" s="7" t="s">
        <v>67</v>
      </c>
      <c r="D23" s="7"/>
      <c r="E23" s="7"/>
      <c r="F23" s="7"/>
      <c r="G23" s="7"/>
      <c r="H23" s="7"/>
      <c r="I23" s="7"/>
      <c r="J23" s="7"/>
      <c r="K23" s="7"/>
      <c r="L23" s="9" t="s">
        <v>66</v>
      </c>
      <c r="M23" s="20">
        <v>115962</v>
      </c>
      <c r="N23" s="21">
        <v>73272</v>
      </c>
      <c r="O23" s="20">
        <v>102028</v>
      </c>
      <c r="P23" s="21">
        <v>85484</v>
      </c>
      <c r="Q23" s="21">
        <v>86717</v>
      </c>
      <c r="R23" s="21">
        <v>99878</v>
      </c>
      <c r="S23" s="20">
        <v>115831</v>
      </c>
      <c r="T23" s="20">
        <v>120032</v>
      </c>
      <c r="U23" s="21">
        <v>94171</v>
      </c>
    </row>
    <row r="24" spans="1:21" ht="16.5" customHeight="1" x14ac:dyDescent="0.25">
      <c r="A24" s="7"/>
      <c r="B24" s="7" t="s">
        <v>68</v>
      </c>
      <c r="C24" s="7"/>
      <c r="D24" s="7"/>
      <c r="E24" s="7"/>
      <c r="F24" s="7"/>
      <c r="G24" s="7"/>
      <c r="H24" s="7"/>
      <c r="I24" s="7"/>
      <c r="J24" s="7"/>
      <c r="K24" s="7"/>
      <c r="L24" s="9"/>
      <c r="M24" s="10"/>
      <c r="N24" s="10"/>
      <c r="O24" s="10"/>
      <c r="P24" s="10"/>
      <c r="Q24" s="10"/>
      <c r="R24" s="10"/>
      <c r="S24" s="10"/>
      <c r="T24" s="10"/>
      <c r="U24" s="10"/>
    </row>
    <row r="25" spans="1:21" ht="16.5" customHeight="1" x14ac:dyDescent="0.25">
      <c r="A25" s="7"/>
      <c r="B25" s="7"/>
      <c r="C25" s="7" t="s">
        <v>69</v>
      </c>
      <c r="D25" s="7"/>
      <c r="E25" s="7"/>
      <c r="F25" s="7"/>
      <c r="G25" s="7"/>
      <c r="H25" s="7"/>
      <c r="I25" s="7"/>
      <c r="J25" s="7"/>
      <c r="K25" s="7"/>
      <c r="L25" s="9" t="s">
        <v>70</v>
      </c>
      <c r="M25" s="20">
        <v>484069</v>
      </c>
      <c r="N25" s="20">
        <v>507026</v>
      </c>
      <c r="O25" s="20">
        <v>461848</v>
      </c>
      <c r="P25" s="20">
        <v>189965</v>
      </c>
      <c r="Q25" s="21">
        <v>80957</v>
      </c>
      <c r="R25" s="21">
        <v>41387</v>
      </c>
      <c r="S25" s="21">
        <v>33990</v>
      </c>
      <c r="T25" s="21">
        <v>19243</v>
      </c>
      <c r="U25" s="22">
        <v>1818485</v>
      </c>
    </row>
    <row r="26" spans="1:21" ht="16.5" customHeight="1" x14ac:dyDescent="0.25">
      <c r="A26" s="7"/>
      <c r="B26" s="7"/>
      <c r="C26" s="7" t="s">
        <v>71</v>
      </c>
      <c r="D26" s="7"/>
      <c r="E26" s="7"/>
      <c r="F26" s="7"/>
      <c r="G26" s="7"/>
      <c r="H26" s="7"/>
      <c r="I26" s="7"/>
      <c r="J26" s="7"/>
      <c r="K26" s="7"/>
      <c r="L26" s="9" t="s">
        <v>70</v>
      </c>
      <c r="M26" s="20">
        <v>887108</v>
      </c>
      <c r="N26" s="22">
        <v>1184385</v>
      </c>
      <c r="O26" s="20">
        <v>963455</v>
      </c>
      <c r="P26" s="20">
        <v>564675</v>
      </c>
      <c r="Q26" s="20">
        <v>273804</v>
      </c>
      <c r="R26" s="20">
        <v>114958</v>
      </c>
      <c r="S26" s="21">
        <v>47488</v>
      </c>
      <c r="T26" s="20">
        <v>250893</v>
      </c>
      <c r="U26" s="22">
        <v>4286766</v>
      </c>
    </row>
    <row r="27" spans="1:21" ht="16.5" customHeight="1" x14ac:dyDescent="0.25">
      <c r="A27" s="7"/>
      <c r="B27" s="7"/>
      <c r="C27" s="7" t="s">
        <v>72</v>
      </c>
      <c r="D27" s="7"/>
      <c r="E27" s="7"/>
      <c r="F27" s="7"/>
      <c r="G27" s="7"/>
      <c r="H27" s="7"/>
      <c r="I27" s="7"/>
      <c r="J27" s="7"/>
      <c r="K27" s="7"/>
      <c r="L27" s="9" t="s">
        <v>70</v>
      </c>
      <c r="M27" s="20">
        <v>513168</v>
      </c>
      <c r="N27" s="20">
        <v>938561</v>
      </c>
      <c r="O27" s="20">
        <v>232681</v>
      </c>
      <c r="P27" s="20">
        <v>258712</v>
      </c>
      <c r="Q27" s="21">
        <v>55683</v>
      </c>
      <c r="R27" s="21">
        <v>28860</v>
      </c>
      <c r="S27" s="21">
        <v>12553</v>
      </c>
      <c r="T27" s="21">
        <v>41906</v>
      </c>
      <c r="U27" s="22">
        <v>2082124</v>
      </c>
    </row>
    <row r="28" spans="1:21" ht="16.5" customHeight="1" x14ac:dyDescent="0.25">
      <c r="A28" s="7"/>
      <c r="B28" s="7"/>
      <c r="C28" s="7" t="s">
        <v>73</v>
      </c>
      <c r="D28" s="7"/>
      <c r="E28" s="7"/>
      <c r="F28" s="7"/>
      <c r="G28" s="7"/>
      <c r="H28" s="7"/>
      <c r="I28" s="7"/>
      <c r="J28" s="7"/>
      <c r="K28" s="7"/>
      <c r="L28" s="9" t="s">
        <v>70</v>
      </c>
      <c r="M28" s="22">
        <v>1884345</v>
      </c>
      <c r="N28" s="22">
        <v>2629972</v>
      </c>
      <c r="O28" s="22">
        <v>1657984</v>
      </c>
      <c r="P28" s="22">
        <v>1013352</v>
      </c>
      <c r="Q28" s="20">
        <v>410444</v>
      </c>
      <c r="R28" s="20">
        <v>185205</v>
      </c>
      <c r="S28" s="21">
        <v>94031</v>
      </c>
      <c r="T28" s="20">
        <v>312042</v>
      </c>
      <c r="U28" s="22">
        <v>8187375</v>
      </c>
    </row>
    <row r="29" spans="1:21" ht="16.5" customHeight="1" x14ac:dyDescent="0.25">
      <c r="A29" s="7"/>
      <c r="B29" s="7" t="s">
        <v>74</v>
      </c>
      <c r="C29" s="7"/>
      <c r="D29" s="7"/>
      <c r="E29" s="7"/>
      <c r="F29" s="7"/>
      <c r="G29" s="7"/>
      <c r="H29" s="7"/>
      <c r="I29" s="7"/>
      <c r="J29" s="7"/>
      <c r="K29" s="7"/>
      <c r="L29" s="9" t="s">
        <v>48</v>
      </c>
      <c r="M29" s="18">
        <v>3800.3</v>
      </c>
      <c r="N29" s="18">
        <v>3651.8</v>
      </c>
      <c r="O29" s="18">
        <v>2468.8000000000002</v>
      </c>
      <c r="P29" s="18">
        <v>1554.5</v>
      </c>
      <c r="Q29" s="24">
        <v>919.3</v>
      </c>
      <c r="R29" s="24">
        <v>262.5</v>
      </c>
      <c r="S29" s="24">
        <v>185.2</v>
      </c>
      <c r="T29" s="24">
        <v>387.1</v>
      </c>
      <c r="U29" s="23">
        <v>13229.6</v>
      </c>
    </row>
    <row r="30" spans="1:21" ht="16.5" customHeight="1" x14ac:dyDescent="0.25">
      <c r="A30" s="7"/>
      <c r="B30" s="7" t="s">
        <v>75</v>
      </c>
      <c r="C30" s="7"/>
      <c r="D30" s="7"/>
      <c r="E30" s="7"/>
      <c r="F30" s="7"/>
      <c r="G30" s="7"/>
      <c r="H30" s="7"/>
      <c r="I30" s="7"/>
      <c r="J30" s="7"/>
      <c r="K30" s="7"/>
      <c r="L30" s="9"/>
      <c r="M30" s="10"/>
      <c r="N30" s="10"/>
      <c r="O30" s="10"/>
      <c r="P30" s="10"/>
      <c r="Q30" s="10"/>
      <c r="R30" s="10"/>
      <c r="S30" s="10"/>
      <c r="T30" s="10"/>
      <c r="U30" s="10"/>
    </row>
    <row r="31" spans="1:21" ht="16.5" customHeight="1" x14ac:dyDescent="0.25">
      <c r="A31" s="7"/>
      <c r="B31" s="7"/>
      <c r="C31" s="7" t="s">
        <v>76</v>
      </c>
      <c r="D31" s="7"/>
      <c r="E31" s="7"/>
      <c r="F31" s="7"/>
      <c r="G31" s="7"/>
      <c r="H31" s="7"/>
      <c r="I31" s="7"/>
      <c r="J31" s="7"/>
      <c r="K31" s="7"/>
      <c r="L31" s="9" t="s">
        <v>66</v>
      </c>
      <c r="M31" s="24">
        <v>467.5</v>
      </c>
      <c r="N31" s="24">
        <v>549.1</v>
      </c>
      <c r="O31" s="24">
        <v>481.3</v>
      </c>
      <c r="P31" s="24">
        <v>589</v>
      </c>
      <c r="Q31" s="24">
        <v>522.6</v>
      </c>
      <c r="R31" s="24">
        <v>488.8</v>
      </c>
      <c r="S31" s="24">
        <v>433.3</v>
      </c>
      <c r="T31" s="18">
        <v>1581.7</v>
      </c>
      <c r="U31" s="24">
        <v>518.4</v>
      </c>
    </row>
    <row r="32" spans="1:21" ht="29.4" customHeight="1" x14ac:dyDescent="0.25">
      <c r="A32" s="7"/>
      <c r="B32" s="7"/>
      <c r="C32" s="212" t="s">
        <v>77</v>
      </c>
      <c r="D32" s="212"/>
      <c r="E32" s="212"/>
      <c r="F32" s="212"/>
      <c r="G32" s="212"/>
      <c r="H32" s="212"/>
      <c r="I32" s="212"/>
      <c r="J32" s="212"/>
      <c r="K32" s="212"/>
      <c r="L32" s="9" t="s">
        <v>78</v>
      </c>
      <c r="M32" s="17">
        <v>-0.7</v>
      </c>
      <c r="N32" s="17">
        <v>5.8</v>
      </c>
      <c r="O32" s="17">
        <v>0.4</v>
      </c>
      <c r="P32" s="17">
        <v>1</v>
      </c>
      <c r="Q32" s="17">
        <v>3.4</v>
      </c>
      <c r="R32" s="17">
        <v>2.5</v>
      </c>
      <c r="S32" s="17">
        <v>-0.8</v>
      </c>
      <c r="T32" s="17">
        <v>4.3</v>
      </c>
      <c r="U32" s="17">
        <v>1.8</v>
      </c>
    </row>
    <row r="33" spans="1:21" ht="16.5" customHeight="1" x14ac:dyDescent="0.25">
      <c r="A33" s="7" t="s">
        <v>79</v>
      </c>
      <c r="B33" s="7"/>
      <c r="C33" s="7"/>
      <c r="D33" s="7"/>
      <c r="E33" s="7"/>
      <c r="F33" s="7"/>
      <c r="G33" s="7"/>
      <c r="H33" s="7"/>
      <c r="I33" s="7"/>
      <c r="J33" s="7"/>
      <c r="K33" s="7"/>
      <c r="L33" s="9"/>
      <c r="M33" s="10"/>
      <c r="N33" s="10"/>
      <c r="O33" s="10"/>
      <c r="P33" s="10"/>
      <c r="Q33" s="10"/>
      <c r="R33" s="10"/>
      <c r="S33" s="10"/>
      <c r="T33" s="10"/>
      <c r="U33" s="10"/>
    </row>
    <row r="34" spans="1:21" ht="16.5" customHeight="1" x14ac:dyDescent="0.25">
      <c r="A34" s="7"/>
      <c r="B34" s="7" t="s">
        <v>46</v>
      </c>
      <c r="C34" s="7"/>
      <c r="D34" s="7"/>
      <c r="E34" s="7"/>
      <c r="F34" s="7"/>
      <c r="G34" s="7"/>
      <c r="H34" s="7"/>
      <c r="I34" s="7"/>
      <c r="J34" s="7"/>
      <c r="K34" s="7"/>
      <c r="L34" s="9"/>
      <c r="M34" s="10"/>
      <c r="N34" s="10"/>
      <c r="O34" s="10"/>
      <c r="P34" s="10"/>
      <c r="Q34" s="10"/>
      <c r="R34" s="10"/>
      <c r="S34" s="10"/>
      <c r="T34" s="10"/>
      <c r="U34" s="10"/>
    </row>
    <row r="35" spans="1:21" ht="16.5" customHeight="1" x14ac:dyDescent="0.25">
      <c r="A35" s="7"/>
      <c r="B35" s="7"/>
      <c r="C35" s="7" t="s">
        <v>47</v>
      </c>
      <c r="D35" s="7"/>
      <c r="E35" s="7"/>
      <c r="F35" s="7"/>
      <c r="G35" s="7"/>
      <c r="H35" s="7"/>
      <c r="I35" s="7"/>
      <c r="J35" s="7"/>
      <c r="K35" s="7"/>
      <c r="L35" s="9" t="s">
        <v>48</v>
      </c>
      <c r="M35" s="18">
        <v>2630.8</v>
      </c>
      <c r="N35" s="18">
        <v>2196.3000000000002</v>
      </c>
      <c r="O35" s="18">
        <v>1712.1</v>
      </c>
      <c r="P35" s="18">
        <v>1037.4000000000001</v>
      </c>
      <c r="Q35" s="24">
        <v>654.20000000000005</v>
      </c>
      <c r="R35" s="24">
        <v>183.3</v>
      </c>
      <c r="S35" s="24">
        <v>123.1</v>
      </c>
      <c r="T35" s="24">
        <v>256.7</v>
      </c>
      <c r="U35" s="18">
        <v>8793.7999999999993</v>
      </c>
    </row>
    <row r="36" spans="1:21" ht="16.5" customHeight="1" x14ac:dyDescent="0.25">
      <c r="A36" s="7"/>
      <c r="B36" s="7"/>
      <c r="C36" s="7" t="s">
        <v>49</v>
      </c>
      <c r="D36" s="7"/>
      <c r="E36" s="7"/>
      <c r="F36" s="7"/>
      <c r="G36" s="7"/>
      <c r="H36" s="7"/>
      <c r="I36" s="7"/>
      <c r="J36" s="7"/>
      <c r="K36" s="7"/>
      <c r="L36" s="9" t="s">
        <v>48</v>
      </c>
      <c r="M36" s="24">
        <v>355.8</v>
      </c>
      <c r="N36" s="24">
        <v>240.1</v>
      </c>
      <c r="O36" s="24">
        <v>213.1</v>
      </c>
      <c r="P36" s="16">
        <v>93.2</v>
      </c>
      <c r="Q36" s="16">
        <v>72.5</v>
      </c>
      <c r="R36" s="16">
        <v>22.4</v>
      </c>
      <c r="S36" s="16">
        <v>17.8</v>
      </c>
      <c r="T36" s="16">
        <v>21.5</v>
      </c>
      <c r="U36" s="18">
        <v>1036.4000000000001</v>
      </c>
    </row>
    <row r="37" spans="1:21" ht="16.5" customHeight="1" x14ac:dyDescent="0.25">
      <c r="A37" s="7"/>
      <c r="B37" s="7"/>
      <c r="C37" s="7" t="s">
        <v>50</v>
      </c>
      <c r="D37" s="7"/>
      <c r="E37" s="7"/>
      <c r="F37" s="7"/>
      <c r="G37" s="7"/>
      <c r="H37" s="7"/>
      <c r="I37" s="7"/>
      <c r="J37" s="7"/>
      <c r="K37" s="7"/>
      <c r="L37" s="9" t="s">
        <v>48</v>
      </c>
      <c r="M37" s="24">
        <v>138.9</v>
      </c>
      <c r="N37" s="24">
        <v>109.7</v>
      </c>
      <c r="O37" s="17" t="s">
        <v>51</v>
      </c>
      <c r="P37" s="16">
        <v>58.3</v>
      </c>
      <c r="Q37" s="16">
        <v>35.200000000000003</v>
      </c>
      <c r="R37" s="17" t="s">
        <v>51</v>
      </c>
      <c r="S37" s="17" t="s">
        <v>51</v>
      </c>
      <c r="T37" s="16">
        <v>14</v>
      </c>
      <c r="U37" s="24">
        <v>356.1</v>
      </c>
    </row>
    <row r="38" spans="1:21" ht="16.5" customHeight="1" x14ac:dyDescent="0.25">
      <c r="A38" s="7"/>
      <c r="B38" s="7"/>
      <c r="C38" s="7" t="s">
        <v>52</v>
      </c>
      <c r="D38" s="7"/>
      <c r="E38" s="7"/>
      <c r="F38" s="7"/>
      <c r="G38" s="7"/>
      <c r="H38" s="7"/>
      <c r="I38" s="7"/>
      <c r="J38" s="7"/>
      <c r="K38" s="7"/>
      <c r="L38" s="9" t="s">
        <v>48</v>
      </c>
      <c r="M38" s="18">
        <v>3125.4</v>
      </c>
      <c r="N38" s="18">
        <v>2546.1</v>
      </c>
      <c r="O38" s="18">
        <v>1925.2</v>
      </c>
      <c r="P38" s="18">
        <v>1188.9000000000001</v>
      </c>
      <c r="Q38" s="24">
        <v>761.9</v>
      </c>
      <c r="R38" s="24">
        <v>205.6</v>
      </c>
      <c r="S38" s="24">
        <v>140.9</v>
      </c>
      <c r="T38" s="24">
        <v>292.2</v>
      </c>
      <c r="U38" s="23">
        <v>10186.299999999999</v>
      </c>
    </row>
    <row r="39" spans="1:21" ht="16.5" customHeight="1" x14ac:dyDescent="0.25">
      <c r="A39" s="7"/>
      <c r="B39" s="7"/>
      <c r="C39" s="7" t="s">
        <v>53</v>
      </c>
      <c r="D39" s="7"/>
      <c r="E39" s="7"/>
      <c r="F39" s="7"/>
      <c r="G39" s="7"/>
      <c r="H39" s="7"/>
      <c r="I39" s="7"/>
      <c r="J39" s="7"/>
      <c r="K39" s="7"/>
      <c r="L39" s="9" t="s">
        <v>48</v>
      </c>
      <c r="M39" s="24">
        <v>552.29999999999995</v>
      </c>
      <c r="N39" s="24">
        <v>679.3</v>
      </c>
      <c r="O39" s="24">
        <v>419.2</v>
      </c>
      <c r="P39" s="24">
        <v>311.39999999999998</v>
      </c>
      <c r="Q39" s="24">
        <v>156</v>
      </c>
      <c r="R39" s="16">
        <v>89.7</v>
      </c>
      <c r="S39" s="16">
        <v>37.1</v>
      </c>
      <c r="T39" s="16">
        <v>77.099999999999994</v>
      </c>
      <c r="U39" s="18">
        <v>2321.9</v>
      </c>
    </row>
    <row r="40" spans="1:21" ht="16.5" customHeight="1" x14ac:dyDescent="0.25">
      <c r="A40" s="7"/>
      <c r="B40" s="7"/>
      <c r="C40" s="7" t="s">
        <v>54</v>
      </c>
      <c r="D40" s="7"/>
      <c r="E40" s="7"/>
      <c r="F40" s="7"/>
      <c r="G40" s="7"/>
      <c r="H40" s="7"/>
      <c r="I40" s="7"/>
      <c r="J40" s="7"/>
      <c r="K40" s="7"/>
      <c r="L40" s="9" t="s">
        <v>48</v>
      </c>
      <c r="M40" s="24">
        <v>154.19999999999999</v>
      </c>
      <c r="N40" s="24">
        <v>123.7</v>
      </c>
      <c r="O40" s="16">
        <v>88.2</v>
      </c>
      <c r="P40" s="16">
        <v>58.8</v>
      </c>
      <c r="Q40" s="16">
        <v>28.5</v>
      </c>
      <c r="R40" s="17">
        <v>6.2</v>
      </c>
      <c r="S40" s="17">
        <v>5.9</v>
      </c>
      <c r="T40" s="16">
        <v>18.899999999999999</v>
      </c>
      <c r="U40" s="24">
        <v>484.4</v>
      </c>
    </row>
    <row r="41" spans="1:21" ht="16.5" customHeight="1" x14ac:dyDescent="0.25">
      <c r="A41" s="7"/>
      <c r="B41" s="7"/>
      <c r="C41" s="7" t="s">
        <v>55</v>
      </c>
      <c r="D41" s="7"/>
      <c r="E41" s="7"/>
      <c r="F41" s="7"/>
      <c r="G41" s="7"/>
      <c r="H41" s="7"/>
      <c r="I41" s="7"/>
      <c r="J41" s="7"/>
      <c r="K41" s="7"/>
      <c r="L41" s="9" t="s">
        <v>48</v>
      </c>
      <c r="M41" s="18">
        <v>3832</v>
      </c>
      <c r="N41" s="18">
        <v>3349.1</v>
      </c>
      <c r="O41" s="18">
        <v>2432.6</v>
      </c>
      <c r="P41" s="18">
        <v>1559.1</v>
      </c>
      <c r="Q41" s="24">
        <v>946.3</v>
      </c>
      <c r="R41" s="24">
        <v>301.5</v>
      </c>
      <c r="S41" s="24">
        <v>183.9</v>
      </c>
      <c r="T41" s="24">
        <v>388.1</v>
      </c>
      <c r="U41" s="23">
        <v>12992.6</v>
      </c>
    </row>
    <row r="42" spans="1:21" ht="16.5" customHeight="1" x14ac:dyDescent="0.25">
      <c r="A42" s="7"/>
      <c r="B42" s="7" t="s">
        <v>56</v>
      </c>
      <c r="C42" s="7"/>
      <c r="D42" s="7"/>
      <c r="E42" s="7"/>
      <c r="F42" s="7"/>
      <c r="G42" s="7"/>
      <c r="H42" s="7"/>
      <c r="I42" s="7"/>
      <c r="J42" s="7"/>
      <c r="K42" s="7"/>
      <c r="L42" s="9"/>
      <c r="M42" s="10"/>
      <c r="N42" s="10"/>
      <c r="O42" s="10"/>
      <c r="P42" s="10"/>
      <c r="Q42" s="10"/>
      <c r="R42" s="10"/>
      <c r="S42" s="10"/>
      <c r="T42" s="10"/>
      <c r="U42" s="10"/>
    </row>
    <row r="43" spans="1:21" ht="29.4" customHeight="1" x14ac:dyDescent="0.25">
      <c r="A43" s="7"/>
      <c r="B43" s="7"/>
      <c r="C43" s="212" t="s">
        <v>57</v>
      </c>
      <c r="D43" s="212"/>
      <c r="E43" s="212"/>
      <c r="F43" s="212"/>
      <c r="G43" s="212"/>
      <c r="H43" s="212"/>
      <c r="I43" s="212"/>
      <c r="J43" s="212"/>
      <c r="K43" s="212"/>
      <c r="L43" s="9" t="s">
        <v>48</v>
      </c>
      <c r="M43" s="24">
        <v>193.7</v>
      </c>
      <c r="N43" s="16">
        <v>29.5</v>
      </c>
      <c r="O43" s="24">
        <v>127.1</v>
      </c>
      <c r="P43" s="16">
        <v>51.3</v>
      </c>
      <c r="Q43" s="16">
        <v>93.2</v>
      </c>
      <c r="R43" s="16">
        <v>56.4</v>
      </c>
      <c r="S43" s="17">
        <v>1.3</v>
      </c>
      <c r="T43" s="17">
        <v>7.7</v>
      </c>
      <c r="U43" s="24">
        <v>560.20000000000005</v>
      </c>
    </row>
    <row r="44" spans="1:21" ht="29.4" customHeight="1" x14ac:dyDescent="0.25">
      <c r="A44" s="7"/>
      <c r="B44" s="7"/>
      <c r="C44" s="212" t="s">
        <v>58</v>
      </c>
      <c r="D44" s="212"/>
      <c r="E44" s="212"/>
      <c r="F44" s="212"/>
      <c r="G44" s="212"/>
      <c r="H44" s="212"/>
      <c r="I44" s="212"/>
      <c r="J44" s="212"/>
      <c r="K44" s="212"/>
      <c r="L44" s="9" t="s">
        <v>48</v>
      </c>
      <c r="M44" s="18">
        <v>3499.3</v>
      </c>
      <c r="N44" s="18">
        <v>3209.9</v>
      </c>
      <c r="O44" s="18">
        <v>2305.5</v>
      </c>
      <c r="P44" s="18">
        <v>1449.5</v>
      </c>
      <c r="Q44" s="24">
        <v>817.9</v>
      </c>
      <c r="R44" s="24">
        <v>245.1</v>
      </c>
      <c r="S44" s="24">
        <v>182.6</v>
      </c>
      <c r="T44" s="24">
        <v>366.5</v>
      </c>
      <c r="U44" s="23">
        <v>12076.3</v>
      </c>
    </row>
    <row r="45" spans="1:21" ht="16.5" customHeight="1" x14ac:dyDescent="0.25">
      <c r="A45" s="7"/>
      <c r="B45" s="7" t="s">
        <v>59</v>
      </c>
      <c r="C45" s="7"/>
      <c r="D45" s="7"/>
      <c r="E45" s="7"/>
      <c r="F45" s="7"/>
      <c r="G45" s="7"/>
      <c r="H45" s="7"/>
      <c r="I45" s="7"/>
      <c r="J45" s="7"/>
      <c r="K45" s="7"/>
      <c r="L45" s="9"/>
      <c r="M45" s="10"/>
      <c r="N45" s="10"/>
      <c r="O45" s="10"/>
      <c r="P45" s="10"/>
      <c r="Q45" s="10"/>
      <c r="R45" s="10"/>
      <c r="S45" s="10"/>
      <c r="T45" s="10"/>
      <c r="U45" s="10"/>
    </row>
    <row r="46" spans="1:21" ht="16.5" customHeight="1" x14ac:dyDescent="0.25">
      <c r="A46" s="7"/>
      <c r="B46" s="7"/>
      <c r="C46" s="7" t="s">
        <v>60</v>
      </c>
      <c r="D46" s="7"/>
      <c r="E46" s="7"/>
      <c r="F46" s="7"/>
      <c r="G46" s="7"/>
      <c r="H46" s="7"/>
      <c r="I46" s="7"/>
      <c r="J46" s="7"/>
      <c r="K46" s="7"/>
      <c r="L46" s="9" t="s">
        <v>48</v>
      </c>
      <c r="M46" s="24">
        <v>113.5</v>
      </c>
      <c r="N46" s="24">
        <v>111.2</v>
      </c>
      <c r="O46" s="16">
        <v>97.9</v>
      </c>
      <c r="P46" s="16">
        <v>66.3</v>
      </c>
      <c r="Q46" s="16">
        <v>20.7</v>
      </c>
      <c r="R46" s="16">
        <v>10.1</v>
      </c>
      <c r="S46" s="17">
        <v>4.9000000000000004</v>
      </c>
      <c r="T46" s="16">
        <v>25.2</v>
      </c>
      <c r="U46" s="24">
        <v>449.7</v>
      </c>
    </row>
    <row r="47" spans="1:21" ht="16.5" customHeight="1" x14ac:dyDescent="0.25">
      <c r="A47" s="7"/>
      <c r="B47" s="7"/>
      <c r="C47" s="7" t="s">
        <v>59</v>
      </c>
      <c r="D47" s="7"/>
      <c r="E47" s="7"/>
      <c r="F47" s="7"/>
      <c r="G47" s="7"/>
      <c r="H47" s="7"/>
      <c r="I47" s="7"/>
      <c r="J47" s="7"/>
      <c r="K47" s="7"/>
      <c r="L47" s="9" t="s">
        <v>48</v>
      </c>
      <c r="M47" s="24">
        <v>177</v>
      </c>
      <c r="N47" s="24">
        <v>212.3</v>
      </c>
      <c r="O47" s="24">
        <v>127.3</v>
      </c>
      <c r="P47" s="16">
        <v>59.2</v>
      </c>
      <c r="Q47" s="16">
        <v>20.5</v>
      </c>
      <c r="R47" s="17">
        <v>7.2</v>
      </c>
      <c r="S47" s="17">
        <v>4.4000000000000004</v>
      </c>
      <c r="T47" s="16">
        <v>49.9</v>
      </c>
      <c r="U47" s="24">
        <v>657.8</v>
      </c>
    </row>
    <row r="48" spans="1:21" ht="16.5" customHeight="1" x14ac:dyDescent="0.25">
      <c r="A48" s="7"/>
      <c r="B48" s="7" t="s">
        <v>61</v>
      </c>
      <c r="C48" s="7"/>
      <c r="D48" s="7"/>
      <c r="E48" s="7"/>
      <c r="F48" s="7"/>
      <c r="G48" s="7"/>
      <c r="H48" s="7"/>
      <c r="I48" s="7"/>
      <c r="J48" s="7"/>
      <c r="K48" s="7"/>
      <c r="L48" s="9"/>
      <c r="M48" s="10"/>
      <c r="N48" s="10"/>
      <c r="O48" s="10"/>
      <c r="P48" s="10"/>
      <c r="Q48" s="10"/>
      <c r="R48" s="10"/>
      <c r="S48" s="10"/>
      <c r="T48" s="10"/>
      <c r="U48" s="10"/>
    </row>
    <row r="49" spans="1:21" ht="16.5" customHeight="1" x14ac:dyDescent="0.25">
      <c r="A49" s="7"/>
      <c r="B49" s="7"/>
      <c r="C49" s="7" t="s">
        <v>62</v>
      </c>
      <c r="D49" s="7"/>
      <c r="E49" s="7"/>
      <c r="F49" s="7"/>
      <c r="G49" s="7"/>
      <c r="H49" s="7"/>
      <c r="I49" s="7"/>
      <c r="J49" s="7"/>
      <c r="K49" s="7"/>
      <c r="L49" s="9" t="s">
        <v>48</v>
      </c>
      <c r="M49" s="18">
        <v>3715.9</v>
      </c>
      <c r="N49" s="18">
        <v>3328</v>
      </c>
      <c r="O49" s="18">
        <v>2471.6999999999998</v>
      </c>
      <c r="P49" s="18">
        <v>1501.2</v>
      </c>
      <c r="Q49" s="24">
        <v>903.1</v>
      </c>
      <c r="R49" s="24">
        <v>302.5</v>
      </c>
      <c r="S49" s="24">
        <v>182.4</v>
      </c>
      <c r="T49" s="24">
        <v>405.2</v>
      </c>
      <c r="U49" s="23">
        <v>12809.9</v>
      </c>
    </row>
    <row r="50" spans="1:21" ht="16.5" customHeight="1" x14ac:dyDescent="0.25">
      <c r="A50" s="7"/>
      <c r="B50" s="7"/>
      <c r="C50" s="7" t="s">
        <v>63</v>
      </c>
      <c r="D50" s="7"/>
      <c r="E50" s="7"/>
      <c r="F50" s="7"/>
      <c r="G50" s="7"/>
      <c r="H50" s="7"/>
      <c r="I50" s="7"/>
      <c r="J50" s="7"/>
      <c r="K50" s="7"/>
      <c r="L50" s="9" t="s">
        <v>48</v>
      </c>
      <c r="M50" s="18">
        <v>3945.5</v>
      </c>
      <c r="N50" s="18">
        <v>3460.2</v>
      </c>
      <c r="O50" s="18">
        <v>2530.4</v>
      </c>
      <c r="P50" s="18">
        <v>1625.4</v>
      </c>
      <c r="Q50" s="24">
        <v>967</v>
      </c>
      <c r="R50" s="24">
        <v>311.60000000000002</v>
      </c>
      <c r="S50" s="24">
        <v>188.8</v>
      </c>
      <c r="T50" s="24">
        <v>413.3</v>
      </c>
      <c r="U50" s="23">
        <v>13442.4</v>
      </c>
    </row>
    <row r="51" spans="1:21" ht="16.5" customHeight="1" x14ac:dyDescent="0.25">
      <c r="A51" s="7"/>
      <c r="B51" s="7" t="s">
        <v>64</v>
      </c>
      <c r="C51" s="7"/>
      <c r="D51" s="7"/>
      <c r="E51" s="7"/>
      <c r="F51" s="7"/>
      <c r="G51" s="7"/>
      <c r="H51" s="7"/>
      <c r="I51" s="7"/>
      <c r="J51" s="7"/>
      <c r="K51" s="7"/>
      <c r="L51" s="9"/>
      <c r="M51" s="10"/>
      <c r="N51" s="10"/>
      <c r="O51" s="10"/>
      <c r="P51" s="10"/>
      <c r="Q51" s="10"/>
      <c r="R51" s="10"/>
      <c r="S51" s="10"/>
      <c r="T51" s="10"/>
      <c r="U51" s="10"/>
    </row>
    <row r="52" spans="1:21" ht="16.5" customHeight="1" x14ac:dyDescent="0.25">
      <c r="A52" s="7"/>
      <c r="B52" s="7"/>
      <c r="C52" s="7" t="s">
        <v>65</v>
      </c>
      <c r="D52" s="7"/>
      <c r="E52" s="7"/>
      <c r="F52" s="7"/>
      <c r="G52" s="7"/>
      <c r="H52" s="7"/>
      <c r="I52" s="7"/>
      <c r="J52" s="7"/>
      <c r="K52" s="7"/>
      <c r="L52" s="9" t="s">
        <v>66</v>
      </c>
      <c r="M52" s="20">
        <v>160326</v>
      </c>
      <c r="N52" s="20">
        <v>141346</v>
      </c>
      <c r="O52" s="20">
        <v>132174</v>
      </c>
      <c r="P52" s="20">
        <v>157640</v>
      </c>
      <c r="Q52" s="20">
        <v>142534</v>
      </c>
      <c r="R52" s="20">
        <v>129795</v>
      </c>
      <c r="S52" s="20">
        <v>147427</v>
      </c>
      <c r="T52" s="20">
        <v>208444</v>
      </c>
      <c r="U52" s="20">
        <v>148055</v>
      </c>
    </row>
    <row r="53" spans="1:21" ht="16.5" customHeight="1" x14ac:dyDescent="0.25">
      <c r="A53" s="7"/>
      <c r="B53" s="7"/>
      <c r="C53" s="7" t="s">
        <v>67</v>
      </c>
      <c r="D53" s="7"/>
      <c r="E53" s="7"/>
      <c r="F53" s="7"/>
      <c r="G53" s="7"/>
      <c r="H53" s="7"/>
      <c r="I53" s="7"/>
      <c r="J53" s="7"/>
      <c r="K53" s="7"/>
      <c r="L53" s="9" t="s">
        <v>66</v>
      </c>
      <c r="M53" s="20">
        <v>118065</v>
      </c>
      <c r="N53" s="21">
        <v>67455</v>
      </c>
      <c r="O53" s="20">
        <v>100154</v>
      </c>
      <c r="P53" s="21">
        <v>86238</v>
      </c>
      <c r="Q53" s="21">
        <v>81717</v>
      </c>
      <c r="R53" s="21">
        <v>89541</v>
      </c>
      <c r="S53" s="20">
        <v>127666</v>
      </c>
      <c r="T53" s="21">
        <v>61186</v>
      </c>
      <c r="U53" s="21">
        <v>89344</v>
      </c>
    </row>
    <row r="54" spans="1:21" ht="16.5" customHeight="1" x14ac:dyDescent="0.25">
      <c r="A54" s="7"/>
      <c r="B54" s="7" t="s">
        <v>68</v>
      </c>
      <c r="C54" s="7"/>
      <c r="D54" s="7"/>
      <c r="E54" s="7"/>
      <c r="F54" s="7"/>
      <c r="G54" s="7"/>
      <c r="H54" s="7"/>
      <c r="I54" s="7"/>
      <c r="J54" s="7"/>
      <c r="K54" s="7"/>
      <c r="L54" s="9"/>
      <c r="M54" s="10"/>
      <c r="N54" s="10"/>
      <c r="O54" s="10"/>
      <c r="P54" s="10"/>
      <c r="Q54" s="10"/>
      <c r="R54" s="10"/>
      <c r="S54" s="10"/>
      <c r="T54" s="10"/>
      <c r="U54" s="10"/>
    </row>
    <row r="55" spans="1:21" ht="16.5" customHeight="1" x14ac:dyDescent="0.25">
      <c r="A55" s="7"/>
      <c r="B55" s="7"/>
      <c r="C55" s="7" t="s">
        <v>69</v>
      </c>
      <c r="D55" s="7"/>
      <c r="E55" s="7"/>
      <c r="F55" s="7"/>
      <c r="G55" s="7"/>
      <c r="H55" s="7"/>
      <c r="I55" s="7"/>
      <c r="J55" s="7"/>
      <c r="K55" s="7"/>
      <c r="L55" s="9" t="s">
        <v>70</v>
      </c>
      <c r="M55" s="20">
        <v>479983</v>
      </c>
      <c r="N55" s="20">
        <v>514285</v>
      </c>
      <c r="O55" s="20">
        <v>473925</v>
      </c>
      <c r="P55" s="20">
        <v>193990</v>
      </c>
      <c r="Q55" s="21">
        <v>82557</v>
      </c>
      <c r="R55" s="21">
        <v>40121</v>
      </c>
      <c r="S55" s="21">
        <v>34543</v>
      </c>
      <c r="T55" s="21">
        <v>19547</v>
      </c>
      <c r="U55" s="22">
        <v>1838949</v>
      </c>
    </row>
    <row r="56" spans="1:21" ht="16.5" customHeight="1" x14ac:dyDescent="0.25">
      <c r="A56" s="7"/>
      <c r="B56" s="7"/>
      <c r="C56" s="7" t="s">
        <v>71</v>
      </c>
      <c r="D56" s="7"/>
      <c r="E56" s="7"/>
      <c r="F56" s="7"/>
      <c r="G56" s="7"/>
      <c r="H56" s="7"/>
      <c r="I56" s="7"/>
      <c r="J56" s="7"/>
      <c r="K56" s="7"/>
      <c r="L56" s="9" t="s">
        <v>70</v>
      </c>
      <c r="M56" s="20">
        <v>859999</v>
      </c>
      <c r="N56" s="22">
        <v>1161729</v>
      </c>
      <c r="O56" s="20">
        <v>964968</v>
      </c>
      <c r="P56" s="20">
        <v>568110</v>
      </c>
      <c r="Q56" s="20">
        <v>218711</v>
      </c>
      <c r="R56" s="20">
        <v>113477</v>
      </c>
      <c r="S56" s="21">
        <v>46617</v>
      </c>
      <c r="T56" s="20">
        <v>263648</v>
      </c>
      <c r="U56" s="22">
        <v>4197259</v>
      </c>
    </row>
    <row r="57" spans="1:21" ht="16.5" customHeight="1" x14ac:dyDescent="0.25">
      <c r="A57" s="7"/>
      <c r="B57" s="7"/>
      <c r="C57" s="7" t="s">
        <v>72</v>
      </c>
      <c r="D57" s="7"/>
      <c r="E57" s="7"/>
      <c r="F57" s="7"/>
      <c r="G57" s="7"/>
      <c r="H57" s="7"/>
      <c r="I57" s="7"/>
      <c r="J57" s="7"/>
      <c r="K57" s="7"/>
      <c r="L57" s="9" t="s">
        <v>70</v>
      </c>
      <c r="M57" s="20">
        <v>558752</v>
      </c>
      <c r="N57" s="20">
        <v>228025</v>
      </c>
      <c r="O57" s="20">
        <v>258337</v>
      </c>
      <c r="P57" s="20">
        <v>260972</v>
      </c>
      <c r="Q57" s="21">
        <v>39676</v>
      </c>
      <c r="R57" s="21">
        <v>13112</v>
      </c>
      <c r="S57" s="21">
        <v>14411</v>
      </c>
      <c r="T57" s="21">
        <v>50960</v>
      </c>
      <c r="U57" s="22">
        <v>1424245</v>
      </c>
    </row>
    <row r="58" spans="1:21" ht="16.5" customHeight="1" x14ac:dyDescent="0.25">
      <c r="A58" s="7"/>
      <c r="B58" s="7"/>
      <c r="C58" s="7" t="s">
        <v>73</v>
      </c>
      <c r="D58" s="7"/>
      <c r="E58" s="7"/>
      <c r="F58" s="7"/>
      <c r="G58" s="7"/>
      <c r="H58" s="7"/>
      <c r="I58" s="7"/>
      <c r="J58" s="7"/>
      <c r="K58" s="7"/>
      <c r="L58" s="9" t="s">
        <v>70</v>
      </c>
      <c r="M58" s="22">
        <v>1898734</v>
      </c>
      <c r="N58" s="22">
        <v>1904039</v>
      </c>
      <c r="O58" s="22">
        <v>1697231</v>
      </c>
      <c r="P58" s="22">
        <v>1023071</v>
      </c>
      <c r="Q58" s="20">
        <v>340944</v>
      </c>
      <c r="R58" s="20">
        <v>166709</v>
      </c>
      <c r="S58" s="21">
        <v>95570</v>
      </c>
      <c r="T58" s="20">
        <v>334155</v>
      </c>
      <c r="U58" s="22">
        <v>7460453</v>
      </c>
    </row>
    <row r="59" spans="1:21" ht="16.5" customHeight="1" x14ac:dyDescent="0.25">
      <c r="A59" s="7"/>
      <c r="B59" s="7" t="s">
        <v>74</v>
      </c>
      <c r="C59" s="7"/>
      <c r="D59" s="7"/>
      <c r="E59" s="7"/>
      <c r="F59" s="7"/>
      <c r="G59" s="7"/>
      <c r="H59" s="7"/>
      <c r="I59" s="7"/>
      <c r="J59" s="7"/>
      <c r="K59" s="7"/>
      <c r="L59" s="9" t="s">
        <v>48</v>
      </c>
      <c r="M59" s="18">
        <v>3612.8</v>
      </c>
      <c r="N59" s="18">
        <v>3321.1</v>
      </c>
      <c r="O59" s="18">
        <v>2403.3000000000002</v>
      </c>
      <c r="P59" s="18">
        <v>1515.9</v>
      </c>
      <c r="Q59" s="24">
        <v>838.5</v>
      </c>
      <c r="R59" s="24">
        <v>255.2</v>
      </c>
      <c r="S59" s="24">
        <v>187.5</v>
      </c>
      <c r="T59" s="24">
        <v>391.6</v>
      </c>
      <c r="U59" s="23">
        <v>12526</v>
      </c>
    </row>
    <row r="60" spans="1:21" ht="16.5" customHeight="1" x14ac:dyDescent="0.25">
      <c r="A60" s="7"/>
      <c r="B60" s="7" t="s">
        <v>75</v>
      </c>
      <c r="C60" s="7"/>
      <c r="D60" s="7"/>
      <c r="E60" s="7"/>
      <c r="F60" s="7"/>
      <c r="G60" s="7"/>
      <c r="H60" s="7"/>
      <c r="I60" s="7"/>
      <c r="J60" s="7"/>
      <c r="K60" s="7"/>
      <c r="L60" s="9"/>
      <c r="M60" s="10"/>
      <c r="N60" s="10"/>
      <c r="O60" s="10"/>
      <c r="P60" s="10"/>
      <c r="Q60" s="10"/>
      <c r="R60" s="10"/>
      <c r="S60" s="10"/>
      <c r="T60" s="10"/>
      <c r="U60" s="10"/>
    </row>
    <row r="61" spans="1:21" ht="16.5" customHeight="1" x14ac:dyDescent="0.25">
      <c r="A61" s="7"/>
      <c r="B61" s="7"/>
      <c r="C61" s="7" t="s">
        <v>76</v>
      </c>
      <c r="D61" s="7"/>
      <c r="E61" s="7"/>
      <c r="F61" s="7"/>
      <c r="G61" s="7"/>
      <c r="H61" s="7"/>
      <c r="I61" s="7"/>
      <c r="J61" s="7"/>
      <c r="K61" s="7"/>
      <c r="L61" s="9" t="s">
        <v>66</v>
      </c>
      <c r="M61" s="24">
        <v>449</v>
      </c>
      <c r="N61" s="24">
        <v>508.9</v>
      </c>
      <c r="O61" s="24">
        <v>475.6</v>
      </c>
      <c r="P61" s="24">
        <v>581.6</v>
      </c>
      <c r="Q61" s="24">
        <v>481.2</v>
      </c>
      <c r="R61" s="24">
        <v>480.2</v>
      </c>
      <c r="S61" s="24">
        <v>442.4</v>
      </c>
      <c r="T61" s="18">
        <v>1592.9</v>
      </c>
      <c r="U61" s="24">
        <v>497.5</v>
      </c>
    </row>
    <row r="62" spans="1:21" ht="16.5" customHeight="1" x14ac:dyDescent="0.25">
      <c r="A62" s="7" t="s">
        <v>80</v>
      </c>
      <c r="B62" s="7"/>
      <c r="C62" s="7"/>
      <c r="D62" s="7"/>
      <c r="E62" s="7"/>
      <c r="F62" s="7"/>
      <c r="G62" s="7"/>
      <c r="H62" s="7"/>
      <c r="I62" s="7"/>
      <c r="J62" s="7"/>
      <c r="K62" s="7"/>
      <c r="L62" s="9"/>
      <c r="M62" s="10"/>
      <c r="N62" s="10"/>
      <c r="O62" s="10"/>
      <c r="P62" s="10"/>
      <c r="Q62" s="10"/>
      <c r="R62" s="10"/>
      <c r="S62" s="10"/>
      <c r="T62" s="10"/>
      <c r="U62" s="10"/>
    </row>
    <row r="63" spans="1:21" ht="16.5" customHeight="1" x14ac:dyDescent="0.25">
      <c r="A63" s="7"/>
      <c r="B63" s="7" t="s">
        <v>46</v>
      </c>
      <c r="C63" s="7"/>
      <c r="D63" s="7"/>
      <c r="E63" s="7"/>
      <c r="F63" s="7"/>
      <c r="G63" s="7"/>
      <c r="H63" s="7"/>
      <c r="I63" s="7"/>
      <c r="J63" s="7"/>
      <c r="K63" s="7"/>
      <c r="L63" s="9"/>
      <c r="M63" s="10"/>
      <c r="N63" s="10"/>
      <c r="O63" s="10"/>
      <c r="P63" s="10"/>
      <c r="Q63" s="10"/>
      <c r="R63" s="10"/>
      <c r="S63" s="10"/>
      <c r="T63" s="10"/>
      <c r="U63" s="10"/>
    </row>
    <row r="64" spans="1:21" ht="16.5" customHeight="1" x14ac:dyDescent="0.25">
      <c r="A64" s="7"/>
      <c r="B64" s="7"/>
      <c r="C64" s="7" t="s">
        <v>47</v>
      </c>
      <c r="D64" s="7"/>
      <c r="E64" s="7"/>
      <c r="F64" s="7"/>
      <c r="G64" s="7"/>
      <c r="H64" s="7"/>
      <c r="I64" s="7"/>
      <c r="J64" s="7"/>
      <c r="K64" s="7"/>
      <c r="L64" s="9" t="s">
        <v>48</v>
      </c>
      <c r="M64" s="18">
        <v>2442.6</v>
      </c>
      <c r="N64" s="18">
        <v>2056.9</v>
      </c>
      <c r="O64" s="18">
        <v>1692</v>
      </c>
      <c r="P64" s="18">
        <v>1029.0999999999999</v>
      </c>
      <c r="Q64" s="24">
        <v>675.6</v>
      </c>
      <c r="R64" s="24">
        <v>175.3</v>
      </c>
      <c r="S64" s="24">
        <v>115.7</v>
      </c>
      <c r="T64" s="24">
        <v>262.60000000000002</v>
      </c>
      <c r="U64" s="18">
        <v>8449.7999999999993</v>
      </c>
    </row>
    <row r="65" spans="1:21" ht="16.5" customHeight="1" x14ac:dyDescent="0.25">
      <c r="A65" s="7"/>
      <c r="B65" s="7"/>
      <c r="C65" s="7" t="s">
        <v>49</v>
      </c>
      <c r="D65" s="7"/>
      <c r="E65" s="7"/>
      <c r="F65" s="7"/>
      <c r="G65" s="7"/>
      <c r="H65" s="7"/>
      <c r="I65" s="7"/>
      <c r="J65" s="7"/>
      <c r="K65" s="7"/>
      <c r="L65" s="9" t="s">
        <v>48</v>
      </c>
      <c r="M65" s="24">
        <v>356.1</v>
      </c>
      <c r="N65" s="24">
        <v>227.1</v>
      </c>
      <c r="O65" s="24">
        <v>209</v>
      </c>
      <c r="P65" s="16">
        <v>94.7</v>
      </c>
      <c r="Q65" s="16">
        <v>70</v>
      </c>
      <c r="R65" s="16">
        <v>21.7</v>
      </c>
      <c r="S65" s="16">
        <v>17.5</v>
      </c>
      <c r="T65" s="16">
        <v>21.5</v>
      </c>
      <c r="U65" s="18">
        <v>1017.7</v>
      </c>
    </row>
    <row r="66" spans="1:21" ht="16.5" customHeight="1" x14ac:dyDescent="0.25">
      <c r="A66" s="7"/>
      <c r="B66" s="7"/>
      <c r="C66" s="7" t="s">
        <v>50</v>
      </c>
      <c r="D66" s="7"/>
      <c r="E66" s="7"/>
      <c r="F66" s="7"/>
      <c r="G66" s="7"/>
      <c r="H66" s="7"/>
      <c r="I66" s="7"/>
      <c r="J66" s="7"/>
      <c r="K66" s="7"/>
      <c r="L66" s="9" t="s">
        <v>48</v>
      </c>
      <c r="M66" s="24">
        <v>139</v>
      </c>
      <c r="N66" s="24">
        <v>103.8</v>
      </c>
      <c r="O66" s="17" t="s">
        <v>51</v>
      </c>
      <c r="P66" s="16">
        <v>57.6</v>
      </c>
      <c r="Q66" s="16">
        <v>34.4</v>
      </c>
      <c r="R66" s="17" t="s">
        <v>51</v>
      </c>
      <c r="S66" s="17" t="s">
        <v>51</v>
      </c>
      <c r="T66" s="16">
        <v>14.1</v>
      </c>
      <c r="U66" s="24">
        <v>348.9</v>
      </c>
    </row>
    <row r="67" spans="1:21" ht="16.5" customHeight="1" x14ac:dyDescent="0.25">
      <c r="A67" s="7"/>
      <c r="B67" s="7"/>
      <c r="C67" s="7" t="s">
        <v>52</v>
      </c>
      <c r="D67" s="7"/>
      <c r="E67" s="7"/>
      <c r="F67" s="7"/>
      <c r="G67" s="7"/>
      <c r="H67" s="7"/>
      <c r="I67" s="7"/>
      <c r="J67" s="7"/>
      <c r="K67" s="7"/>
      <c r="L67" s="9" t="s">
        <v>48</v>
      </c>
      <c r="M67" s="18">
        <v>2937.8</v>
      </c>
      <c r="N67" s="18">
        <v>2387.8000000000002</v>
      </c>
      <c r="O67" s="18">
        <v>1901</v>
      </c>
      <c r="P67" s="18">
        <v>1181.5</v>
      </c>
      <c r="Q67" s="24">
        <v>780</v>
      </c>
      <c r="R67" s="24">
        <v>197</v>
      </c>
      <c r="S67" s="24">
        <v>133.19999999999999</v>
      </c>
      <c r="T67" s="24">
        <v>298.10000000000002</v>
      </c>
      <c r="U67" s="18">
        <v>9816.4</v>
      </c>
    </row>
    <row r="68" spans="1:21" ht="16.5" customHeight="1" x14ac:dyDescent="0.25">
      <c r="A68" s="7"/>
      <c r="B68" s="7"/>
      <c r="C68" s="7" t="s">
        <v>53</v>
      </c>
      <c r="D68" s="7"/>
      <c r="E68" s="7"/>
      <c r="F68" s="7"/>
      <c r="G68" s="7"/>
      <c r="H68" s="7"/>
      <c r="I68" s="7"/>
      <c r="J68" s="7"/>
      <c r="K68" s="7"/>
      <c r="L68" s="9" t="s">
        <v>48</v>
      </c>
      <c r="M68" s="24">
        <v>527.1</v>
      </c>
      <c r="N68" s="24">
        <v>593</v>
      </c>
      <c r="O68" s="24">
        <v>448.1</v>
      </c>
      <c r="P68" s="24">
        <v>312.2</v>
      </c>
      <c r="Q68" s="24">
        <v>157.80000000000001</v>
      </c>
      <c r="R68" s="16">
        <v>87.5</v>
      </c>
      <c r="S68" s="16">
        <v>36.5</v>
      </c>
      <c r="T68" s="16">
        <v>86.1</v>
      </c>
      <c r="U68" s="18">
        <v>2248.3000000000002</v>
      </c>
    </row>
    <row r="69" spans="1:21" ht="16.5" customHeight="1" x14ac:dyDescent="0.25">
      <c r="A69" s="7"/>
      <c r="B69" s="7"/>
      <c r="C69" s="7" t="s">
        <v>54</v>
      </c>
      <c r="D69" s="7"/>
      <c r="E69" s="7"/>
      <c r="F69" s="7"/>
      <c r="G69" s="7"/>
      <c r="H69" s="7"/>
      <c r="I69" s="7"/>
      <c r="J69" s="7"/>
      <c r="K69" s="7"/>
      <c r="L69" s="9" t="s">
        <v>48</v>
      </c>
      <c r="M69" s="24">
        <v>148</v>
      </c>
      <c r="N69" s="24">
        <v>104.5</v>
      </c>
      <c r="O69" s="16">
        <v>95.8</v>
      </c>
      <c r="P69" s="16">
        <v>59.4</v>
      </c>
      <c r="Q69" s="16">
        <v>29.2</v>
      </c>
      <c r="R69" s="17">
        <v>8.6999999999999993</v>
      </c>
      <c r="S69" s="17">
        <v>5.2</v>
      </c>
      <c r="T69" s="16">
        <v>19</v>
      </c>
      <c r="U69" s="24">
        <v>469.7</v>
      </c>
    </row>
    <row r="70" spans="1:21" ht="16.5" customHeight="1" x14ac:dyDescent="0.25">
      <c r="A70" s="7"/>
      <c r="B70" s="7"/>
      <c r="C70" s="7" t="s">
        <v>55</v>
      </c>
      <c r="D70" s="7"/>
      <c r="E70" s="7"/>
      <c r="F70" s="7"/>
      <c r="G70" s="7"/>
      <c r="H70" s="7"/>
      <c r="I70" s="7"/>
      <c r="J70" s="7"/>
      <c r="K70" s="7"/>
      <c r="L70" s="9" t="s">
        <v>48</v>
      </c>
      <c r="M70" s="18">
        <v>3612.9</v>
      </c>
      <c r="N70" s="18">
        <v>3085.3</v>
      </c>
      <c r="O70" s="18">
        <v>2444.9</v>
      </c>
      <c r="P70" s="18">
        <v>1553.1</v>
      </c>
      <c r="Q70" s="24">
        <v>967</v>
      </c>
      <c r="R70" s="24">
        <v>293.2</v>
      </c>
      <c r="S70" s="24">
        <v>174.8</v>
      </c>
      <c r="T70" s="24">
        <v>403.3</v>
      </c>
      <c r="U70" s="23">
        <v>12534.5</v>
      </c>
    </row>
    <row r="71" spans="1:21" ht="16.5" customHeight="1" x14ac:dyDescent="0.25">
      <c r="A71" s="7"/>
      <c r="B71" s="7" t="s">
        <v>56</v>
      </c>
      <c r="C71" s="7"/>
      <c r="D71" s="7"/>
      <c r="E71" s="7"/>
      <c r="F71" s="7"/>
      <c r="G71" s="7"/>
      <c r="H71" s="7"/>
      <c r="I71" s="7"/>
      <c r="J71" s="7"/>
      <c r="K71" s="7"/>
      <c r="L71" s="9"/>
      <c r="M71" s="10"/>
      <c r="N71" s="10"/>
      <c r="O71" s="10"/>
      <c r="P71" s="10"/>
      <c r="Q71" s="10"/>
      <c r="R71" s="10"/>
      <c r="S71" s="10"/>
      <c r="T71" s="10"/>
      <c r="U71" s="10"/>
    </row>
    <row r="72" spans="1:21" ht="29.4" customHeight="1" x14ac:dyDescent="0.25">
      <c r="A72" s="7"/>
      <c r="B72" s="7"/>
      <c r="C72" s="212" t="s">
        <v>57</v>
      </c>
      <c r="D72" s="212"/>
      <c r="E72" s="212"/>
      <c r="F72" s="212"/>
      <c r="G72" s="212"/>
      <c r="H72" s="212"/>
      <c r="I72" s="212"/>
      <c r="J72" s="212"/>
      <c r="K72" s="212"/>
      <c r="L72" s="9" t="s">
        <v>48</v>
      </c>
      <c r="M72" s="24">
        <v>241.1</v>
      </c>
      <c r="N72" s="16">
        <v>20.5</v>
      </c>
      <c r="O72" s="24">
        <v>179.4</v>
      </c>
      <c r="P72" s="16">
        <v>59.4</v>
      </c>
      <c r="Q72" s="16">
        <v>98.5</v>
      </c>
      <c r="R72" s="16">
        <v>40</v>
      </c>
      <c r="S72" s="17">
        <v>1.7</v>
      </c>
      <c r="T72" s="17">
        <v>8.4</v>
      </c>
      <c r="U72" s="24">
        <v>649</v>
      </c>
    </row>
    <row r="73" spans="1:21" ht="29.4" customHeight="1" x14ac:dyDescent="0.25">
      <c r="A73" s="7"/>
      <c r="B73" s="7"/>
      <c r="C73" s="212" t="s">
        <v>58</v>
      </c>
      <c r="D73" s="212"/>
      <c r="E73" s="212"/>
      <c r="F73" s="212"/>
      <c r="G73" s="212"/>
      <c r="H73" s="212"/>
      <c r="I73" s="212"/>
      <c r="J73" s="212"/>
      <c r="K73" s="212"/>
      <c r="L73" s="9" t="s">
        <v>48</v>
      </c>
      <c r="M73" s="18">
        <v>3232.8</v>
      </c>
      <c r="N73" s="18">
        <v>2961</v>
      </c>
      <c r="O73" s="18">
        <v>2265.5</v>
      </c>
      <c r="P73" s="18">
        <v>1436</v>
      </c>
      <c r="Q73" s="24">
        <v>834</v>
      </c>
      <c r="R73" s="24">
        <v>253.3</v>
      </c>
      <c r="S73" s="24">
        <v>173.1</v>
      </c>
      <c r="T73" s="24">
        <v>380.8</v>
      </c>
      <c r="U73" s="23">
        <v>11536.5</v>
      </c>
    </row>
    <row r="74" spans="1:21" ht="16.5" customHeight="1" x14ac:dyDescent="0.25">
      <c r="A74" s="7"/>
      <c r="B74" s="7" t="s">
        <v>59</v>
      </c>
      <c r="C74" s="7"/>
      <c r="D74" s="7"/>
      <c r="E74" s="7"/>
      <c r="F74" s="7"/>
      <c r="G74" s="7"/>
      <c r="H74" s="7"/>
      <c r="I74" s="7"/>
      <c r="J74" s="7"/>
      <c r="K74" s="7"/>
      <c r="L74" s="9"/>
      <c r="M74" s="10"/>
      <c r="N74" s="10"/>
      <c r="O74" s="10"/>
      <c r="P74" s="10"/>
      <c r="Q74" s="10"/>
      <c r="R74" s="10"/>
      <c r="S74" s="10"/>
      <c r="T74" s="10"/>
      <c r="U74" s="10"/>
    </row>
    <row r="75" spans="1:21" ht="16.5" customHeight="1" x14ac:dyDescent="0.25">
      <c r="A75" s="7"/>
      <c r="B75" s="7"/>
      <c r="C75" s="7" t="s">
        <v>60</v>
      </c>
      <c r="D75" s="7"/>
      <c r="E75" s="7"/>
      <c r="F75" s="7"/>
      <c r="G75" s="7"/>
      <c r="H75" s="7"/>
      <c r="I75" s="7"/>
      <c r="J75" s="7"/>
      <c r="K75" s="7"/>
      <c r="L75" s="9" t="s">
        <v>48</v>
      </c>
      <c r="M75" s="24">
        <v>112.2</v>
      </c>
      <c r="N75" s="24">
        <v>102.2</v>
      </c>
      <c r="O75" s="16">
        <v>99.7</v>
      </c>
      <c r="P75" s="16">
        <v>67.5</v>
      </c>
      <c r="Q75" s="16">
        <v>23.1</v>
      </c>
      <c r="R75" s="16">
        <v>10.5</v>
      </c>
      <c r="S75" s="17">
        <v>5</v>
      </c>
      <c r="T75" s="16">
        <v>23.6</v>
      </c>
      <c r="U75" s="24">
        <v>443.6</v>
      </c>
    </row>
    <row r="76" spans="1:21" ht="16.5" customHeight="1" x14ac:dyDescent="0.25">
      <c r="A76" s="7"/>
      <c r="B76" s="7"/>
      <c r="C76" s="7" t="s">
        <v>59</v>
      </c>
      <c r="D76" s="7"/>
      <c r="E76" s="7"/>
      <c r="F76" s="7"/>
      <c r="G76" s="7"/>
      <c r="H76" s="7"/>
      <c r="I76" s="7"/>
      <c r="J76" s="7"/>
      <c r="K76" s="7"/>
      <c r="L76" s="9" t="s">
        <v>48</v>
      </c>
      <c r="M76" s="24">
        <v>168.2</v>
      </c>
      <c r="N76" s="24">
        <v>170.2</v>
      </c>
      <c r="O76" s="24">
        <v>131.1</v>
      </c>
      <c r="P76" s="16">
        <v>77.099999999999994</v>
      </c>
      <c r="Q76" s="16">
        <v>20.7</v>
      </c>
      <c r="R76" s="17">
        <v>4.5999999999999996</v>
      </c>
      <c r="S76" s="17">
        <v>4.0999999999999996</v>
      </c>
      <c r="T76" s="16">
        <v>13.2</v>
      </c>
      <c r="U76" s="24">
        <v>589.1</v>
      </c>
    </row>
    <row r="77" spans="1:21" ht="16.5" customHeight="1" x14ac:dyDescent="0.25">
      <c r="A77" s="7"/>
      <c r="B77" s="7" t="s">
        <v>61</v>
      </c>
      <c r="C77" s="7"/>
      <c r="D77" s="7"/>
      <c r="E77" s="7"/>
      <c r="F77" s="7"/>
      <c r="G77" s="7"/>
      <c r="H77" s="7"/>
      <c r="I77" s="7"/>
      <c r="J77" s="7"/>
      <c r="K77" s="7"/>
      <c r="L77" s="9"/>
      <c r="M77" s="10"/>
      <c r="N77" s="10"/>
      <c r="O77" s="10"/>
      <c r="P77" s="10"/>
      <c r="Q77" s="10"/>
      <c r="R77" s="10"/>
      <c r="S77" s="10"/>
      <c r="T77" s="10"/>
      <c r="U77" s="10"/>
    </row>
    <row r="78" spans="1:21" ht="16.5" customHeight="1" x14ac:dyDescent="0.25">
      <c r="A78" s="7"/>
      <c r="B78" s="7"/>
      <c r="C78" s="7" t="s">
        <v>62</v>
      </c>
      <c r="D78" s="7"/>
      <c r="E78" s="7"/>
      <c r="F78" s="7"/>
      <c r="G78" s="7"/>
      <c r="H78" s="7"/>
      <c r="I78" s="7"/>
      <c r="J78" s="7"/>
      <c r="K78" s="7"/>
      <c r="L78" s="9" t="s">
        <v>48</v>
      </c>
      <c r="M78" s="18">
        <v>3494.1</v>
      </c>
      <c r="N78" s="18">
        <v>3047.2</v>
      </c>
      <c r="O78" s="18">
        <v>2480.1999999999998</v>
      </c>
      <c r="P78" s="18">
        <v>1513.2</v>
      </c>
      <c r="Q78" s="24">
        <v>924</v>
      </c>
      <c r="R78" s="24">
        <v>289.10000000000002</v>
      </c>
      <c r="S78" s="24">
        <v>173.7</v>
      </c>
      <c r="T78" s="24">
        <v>383.5</v>
      </c>
      <c r="U78" s="23">
        <v>12304.9</v>
      </c>
    </row>
    <row r="79" spans="1:21" ht="16.5" customHeight="1" x14ac:dyDescent="0.25">
      <c r="A79" s="7"/>
      <c r="B79" s="7"/>
      <c r="C79" s="7" t="s">
        <v>63</v>
      </c>
      <c r="D79" s="7"/>
      <c r="E79" s="7"/>
      <c r="F79" s="7"/>
      <c r="G79" s="7"/>
      <c r="H79" s="7"/>
      <c r="I79" s="7"/>
      <c r="J79" s="7"/>
      <c r="K79" s="7"/>
      <c r="L79" s="9" t="s">
        <v>48</v>
      </c>
      <c r="M79" s="18">
        <v>3725.1</v>
      </c>
      <c r="N79" s="18">
        <v>3187.5</v>
      </c>
      <c r="O79" s="18">
        <v>2544.6</v>
      </c>
      <c r="P79" s="18">
        <v>1620.5</v>
      </c>
      <c r="Q79" s="24">
        <v>990.1</v>
      </c>
      <c r="R79" s="24">
        <v>303.7</v>
      </c>
      <c r="S79" s="24">
        <v>179.8</v>
      </c>
      <c r="T79" s="24">
        <v>426.8</v>
      </c>
      <c r="U79" s="23">
        <v>12978.1</v>
      </c>
    </row>
    <row r="80" spans="1:21" ht="16.5" customHeight="1" x14ac:dyDescent="0.25">
      <c r="A80" s="7"/>
      <c r="B80" s="7" t="s">
        <v>64</v>
      </c>
      <c r="C80" s="7"/>
      <c r="D80" s="7"/>
      <c r="E80" s="7"/>
      <c r="F80" s="7"/>
      <c r="G80" s="7"/>
      <c r="H80" s="7"/>
      <c r="I80" s="7"/>
      <c r="J80" s="7"/>
      <c r="K80" s="7"/>
      <c r="L80" s="9"/>
      <c r="M80" s="10"/>
      <c r="N80" s="10"/>
      <c r="O80" s="10"/>
      <c r="P80" s="10"/>
      <c r="Q80" s="10"/>
      <c r="R80" s="10"/>
      <c r="S80" s="10"/>
      <c r="T80" s="10"/>
      <c r="U80" s="10"/>
    </row>
    <row r="81" spans="1:21" ht="16.5" customHeight="1" x14ac:dyDescent="0.25">
      <c r="A81" s="7"/>
      <c r="B81" s="7"/>
      <c r="C81" s="7" t="s">
        <v>65</v>
      </c>
      <c r="D81" s="7"/>
      <c r="E81" s="7"/>
      <c r="F81" s="7"/>
      <c r="G81" s="7"/>
      <c r="H81" s="7"/>
      <c r="I81" s="7"/>
      <c r="J81" s="7"/>
      <c r="K81" s="7"/>
      <c r="L81" s="9" t="s">
        <v>66</v>
      </c>
      <c r="M81" s="20">
        <v>152245</v>
      </c>
      <c r="N81" s="20">
        <v>140892</v>
      </c>
      <c r="O81" s="20">
        <v>130979</v>
      </c>
      <c r="P81" s="20">
        <v>154013</v>
      </c>
      <c r="Q81" s="20">
        <v>149329</v>
      </c>
      <c r="R81" s="20">
        <v>126021</v>
      </c>
      <c r="S81" s="20">
        <v>148636</v>
      </c>
      <c r="T81" s="20">
        <v>206765</v>
      </c>
      <c r="U81" s="20">
        <v>145469</v>
      </c>
    </row>
    <row r="82" spans="1:21" ht="16.5" customHeight="1" x14ac:dyDescent="0.25">
      <c r="A82" s="7"/>
      <c r="B82" s="7"/>
      <c r="C82" s="7" t="s">
        <v>67</v>
      </c>
      <c r="D82" s="7"/>
      <c r="E82" s="7"/>
      <c r="F82" s="7"/>
      <c r="G82" s="7"/>
      <c r="H82" s="7"/>
      <c r="I82" s="7"/>
      <c r="J82" s="7"/>
      <c r="K82" s="7"/>
      <c r="L82" s="9" t="s">
        <v>66</v>
      </c>
      <c r="M82" s="20">
        <v>118934</v>
      </c>
      <c r="N82" s="21">
        <v>64132</v>
      </c>
      <c r="O82" s="20">
        <v>101985</v>
      </c>
      <c r="P82" s="21">
        <v>92129</v>
      </c>
      <c r="Q82" s="21">
        <v>71652</v>
      </c>
      <c r="R82" s="21">
        <v>94269</v>
      </c>
      <c r="S82" s="20">
        <v>119271</v>
      </c>
      <c r="T82" s="21">
        <v>64874</v>
      </c>
      <c r="U82" s="21">
        <v>89120</v>
      </c>
    </row>
    <row r="83" spans="1:21" ht="16.5" customHeight="1" x14ac:dyDescent="0.25">
      <c r="A83" s="7"/>
      <c r="B83" s="7" t="s">
        <v>68</v>
      </c>
      <c r="C83" s="7"/>
      <c r="D83" s="7"/>
      <c r="E83" s="7"/>
      <c r="F83" s="7"/>
      <c r="G83" s="7"/>
      <c r="H83" s="7"/>
      <c r="I83" s="7"/>
      <c r="J83" s="7"/>
      <c r="K83" s="7"/>
      <c r="L83" s="9"/>
      <c r="M83" s="10"/>
      <c r="N83" s="10"/>
      <c r="O83" s="10"/>
      <c r="P83" s="10"/>
      <c r="Q83" s="10"/>
      <c r="R83" s="10"/>
      <c r="S83" s="10"/>
      <c r="T83" s="10"/>
      <c r="U83" s="10"/>
    </row>
    <row r="84" spans="1:21" ht="16.5" customHeight="1" x14ac:dyDescent="0.25">
      <c r="A84" s="7"/>
      <c r="B84" s="7"/>
      <c r="C84" s="7" t="s">
        <v>69</v>
      </c>
      <c r="D84" s="7"/>
      <c r="E84" s="7"/>
      <c r="F84" s="7"/>
      <c r="G84" s="7"/>
      <c r="H84" s="7"/>
      <c r="I84" s="7"/>
      <c r="J84" s="7"/>
      <c r="K84" s="7"/>
      <c r="L84" s="9" t="s">
        <v>70</v>
      </c>
      <c r="M84" s="20">
        <v>488374</v>
      </c>
      <c r="N84" s="20">
        <v>477394</v>
      </c>
      <c r="O84" s="20">
        <v>477193</v>
      </c>
      <c r="P84" s="20">
        <v>203470</v>
      </c>
      <c r="Q84" s="21">
        <v>76275</v>
      </c>
      <c r="R84" s="21">
        <v>40815</v>
      </c>
      <c r="S84" s="21">
        <v>35333</v>
      </c>
      <c r="T84" s="21">
        <v>20016</v>
      </c>
      <c r="U84" s="22">
        <v>1818870</v>
      </c>
    </row>
    <row r="85" spans="1:21" ht="16.5" customHeight="1" x14ac:dyDescent="0.25">
      <c r="A85" s="7"/>
      <c r="B85" s="7"/>
      <c r="C85" s="7" t="s">
        <v>71</v>
      </c>
      <c r="D85" s="7"/>
      <c r="E85" s="7"/>
      <c r="F85" s="7"/>
      <c r="G85" s="7"/>
      <c r="H85" s="7"/>
      <c r="I85" s="7"/>
      <c r="J85" s="7"/>
      <c r="K85" s="7"/>
      <c r="L85" s="9" t="s">
        <v>70</v>
      </c>
      <c r="M85" s="20">
        <v>826985</v>
      </c>
      <c r="N85" s="22">
        <v>1078126</v>
      </c>
      <c r="O85" s="20">
        <v>990588</v>
      </c>
      <c r="P85" s="20">
        <v>577877</v>
      </c>
      <c r="Q85" s="20">
        <v>242813</v>
      </c>
      <c r="R85" s="20">
        <v>115628</v>
      </c>
      <c r="S85" s="21">
        <v>47830</v>
      </c>
      <c r="T85" s="20">
        <v>244832</v>
      </c>
      <c r="U85" s="22">
        <v>4124679</v>
      </c>
    </row>
    <row r="86" spans="1:21" ht="16.5" customHeight="1" x14ac:dyDescent="0.25">
      <c r="A86" s="7"/>
      <c r="B86" s="7"/>
      <c r="C86" s="7" t="s">
        <v>72</v>
      </c>
      <c r="D86" s="7"/>
      <c r="E86" s="7"/>
      <c r="F86" s="7"/>
      <c r="G86" s="7"/>
      <c r="H86" s="7"/>
      <c r="I86" s="7"/>
      <c r="J86" s="7"/>
      <c r="K86" s="7"/>
      <c r="L86" s="9" t="s">
        <v>70</v>
      </c>
      <c r="M86" s="20">
        <v>575293</v>
      </c>
      <c r="N86" s="20">
        <v>199162</v>
      </c>
      <c r="O86" s="20">
        <v>255320</v>
      </c>
      <c r="P86" s="20">
        <v>265349</v>
      </c>
      <c r="Q86" s="21">
        <v>45419</v>
      </c>
      <c r="R86" s="21">
        <v>15910</v>
      </c>
      <c r="S86" s="21">
        <v>14693</v>
      </c>
      <c r="T86" s="21">
        <v>49617</v>
      </c>
      <c r="U86" s="22">
        <v>1420764</v>
      </c>
    </row>
    <row r="87" spans="1:21" ht="16.5" customHeight="1" x14ac:dyDescent="0.25">
      <c r="A87" s="7"/>
      <c r="B87" s="7"/>
      <c r="C87" s="7" t="s">
        <v>73</v>
      </c>
      <c r="D87" s="7"/>
      <c r="E87" s="7"/>
      <c r="F87" s="7"/>
      <c r="G87" s="7"/>
      <c r="H87" s="7"/>
      <c r="I87" s="7"/>
      <c r="J87" s="7"/>
      <c r="K87" s="7"/>
      <c r="L87" s="9" t="s">
        <v>70</v>
      </c>
      <c r="M87" s="22">
        <v>1890653</v>
      </c>
      <c r="N87" s="22">
        <v>1754682</v>
      </c>
      <c r="O87" s="22">
        <v>1723102</v>
      </c>
      <c r="P87" s="22">
        <v>1046696</v>
      </c>
      <c r="Q87" s="20">
        <v>364507</v>
      </c>
      <c r="R87" s="20">
        <v>172352</v>
      </c>
      <c r="S87" s="21">
        <v>97856</v>
      </c>
      <c r="T87" s="20">
        <v>314465</v>
      </c>
      <c r="U87" s="22">
        <v>7364313</v>
      </c>
    </row>
    <row r="88" spans="1:21" ht="16.5" customHeight="1" x14ac:dyDescent="0.25">
      <c r="A88" s="7"/>
      <c r="B88" s="7" t="s">
        <v>74</v>
      </c>
      <c r="C88" s="7"/>
      <c r="D88" s="7"/>
      <c r="E88" s="7"/>
      <c r="F88" s="7"/>
      <c r="G88" s="7"/>
      <c r="H88" s="7"/>
      <c r="I88" s="7"/>
      <c r="J88" s="7"/>
      <c r="K88" s="7"/>
      <c r="L88" s="9" t="s">
        <v>48</v>
      </c>
      <c r="M88" s="18">
        <v>3344.9</v>
      </c>
      <c r="N88" s="18">
        <v>3063.2</v>
      </c>
      <c r="O88" s="18">
        <v>2365.1999999999998</v>
      </c>
      <c r="P88" s="18">
        <v>1503.5</v>
      </c>
      <c r="Q88" s="24">
        <v>857.1</v>
      </c>
      <c r="R88" s="24">
        <v>263.8</v>
      </c>
      <c r="S88" s="24">
        <v>178.1</v>
      </c>
      <c r="T88" s="24">
        <v>404.4</v>
      </c>
      <c r="U88" s="23">
        <v>11980.2</v>
      </c>
    </row>
    <row r="89" spans="1:21" ht="16.5" customHeight="1" x14ac:dyDescent="0.25">
      <c r="A89" s="7"/>
      <c r="B89" s="7" t="s">
        <v>75</v>
      </c>
      <c r="C89" s="7"/>
      <c r="D89" s="7"/>
      <c r="E89" s="7"/>
      <c r="F89" s="7"/>
      <c r="G89" s="7"/>
      <c r="H89" s="7"/>
      <c r="I89" s="7"/>
      <c r="J89" s="7"/>
      <c r="K89" s="7"/>
      <c r="L89" s="9"/>
      <c r="M89" s="10"/>
      <c r="N89" s="10"/>
      <c r="O89" s="10"/>
      <c r="P89" s="10"/>
      <c r="Q89" s="10"/>
      <c r="R89" s="10"/>
      <c r="S89" s="10"/>
      <c r="T89" s="10"/>
      <c r="U89" s="10"/>
    </row>
    <row r="90" spans="1:21" ht="16.5" customHeight="1" x14ac:dyDescent="0.25">
      <c r="A90" s="7"/>
      <c r="B90" s="7"/>
      <c r="C90" s="7" t="s">
        <v>76</v>
      </c>
      <c r="D90" s="7"/>
      <c r="E90" s="7"/>
      <c r="F90" s="7"/>
      <c r="G90" s="7"/>
      <c r="H90" s="7"/>
      <c r="I90" s="7"/>
      <c r="J90" s="7"/>
      <c r="K90" s="7"/>
      <c r="L90" s="9" t="s">
        <v>66</v>
      </c>
      <c r="M90" s="24">
        <v>422.6</v>
      </c>
      <c r="N90" s="24">
        <v>479.7</v>
      </c>
      <c r="O90" s="24">
        <v>476.4</v>
      </c>
      <c r="P90" s="24">
        <v>581.70000000000005</v>
      </c>
      <c r="Q90" s="24">
        <v>496</v>
      </c>
      <c r="R90" s="24">
        <v>502.8</v>
      </c>
      <c r="S90" s="24">
        <v>428.3</v>
      </c>
      <c r="T90" s="18">
        <v>1638.9</v>
      </c>
      <c r="U90" s="24">
        <v>483.6</v>
      </c>
    </row>
    <row r="91" spans="1:21" ht="16.5" customHeight="1" x14ac:dyDescent="0.25">
      <c r="A91" s="7" t="s">
        <v>81</v>
      </c>
      <c r="B91" s="7"/>
      <c r="C91" s="7"/>
      <c r="D91" s="7"/>
      <c r="E91" s="7"/>
      <c r="F91" s="7"/>
      <c r="G91" s="7"/>
      <c r="H91" s="7"/>
      <c r="I91" s="7"/>
      <c r="J91" s="7"/>
      <c r="K91" s="7"/>
      <c r="L91" s="9"/>
      <c r="M91" s="10"/>
      <c r="N91" s="10"/>
      <c r="O91" s="10"/>
      <c r="P91" s="10"/>
      <c r="Q91" s="10"/>
      <c r="R91" s="10"/>
      <c r="S91" s="10"/>
      <c r="T91" s="10"/>
      <c r="U91" s="10"/>
    </row>
    <row r="92" spans="1:21" ht="16.5" customHeight="1" x14ac:dyDescent="0.25">
      <c r="A92" s="7"/>
      <c r="B92" s="7" t="s">
        <v>46</v>
      </c>
      <c r="C92" s="7"/>
      <c r="D92" s="7"/>
      <c r="E92" s="7"/>
      <c r="F92" s="7"/>
      <c r="G92" s="7"/>
      <c r="H92" s="7"/>
      <c r="I92" s="7"/>
      <c r="J92" s="7"/>
      <c r="K92" s="7"/>
      <c r="L92" s="9"/>
      <c r="M92" s="10"/>
      <c r="N92" s="10"/>
      <c r="O92" s="10"/>
      <c r="P92" s="10"/>
      <c r="Q92" s="10"/>
      <c r="R92" s="10"/>
      <c r="S92" s="10"/>
      <c r="T92" s="10"/>
      <c r="U92" s="10"/>
    </row>
    <row r="93" spans="1:21" ht="16.5" customHeight="1" x14ac:dyDescent="0.25">
      <c r="A93" s="7"/>
      <c r="B93" s="7"/>
      <c r="C93" s="7" t="s">
        <v>47</v>
      </c>
      <c r="D93" s="7"/>
      <c r="E93" s="7"/>
      <c r="F93" s="7"/>
      <c r="G93" s="7"/>
      <c r="H93" s="7"/>
      <c r="I93" s="7"/>
      <c r="J93" s="7"/>
      <c r="K93" s="7"/>
      <c r="L93" s="9" t="s">
        <v>48</v>
      </c>
      <c r="M93" s="18">
        <v>2347.1</v>
      </c>
      <c r="N93" s="18">
        <v>1918.2</v>
      </c>
      <c r="O93" s="18">
        <v>1616.6</v>
      </c>
      <c r="P93" s="18">
        <v>1000.1</v>
      </c>
      <c r="Q93" s="24">
        <v>651.4</v>
      </c>
      <c r="R93" s="24">
        <v>166.6</v>
      </c>
      <c r="S93" s="24">
        <v>114.7</v>
      </c>
      <c r="T93" s="24">
        <v>261.10000000000002</v>
      </c>
      <c r="U93" s="18">
        <v>8075.9</v>
      </c>
    </row>
    <row r="94" spans="1:21" ht="16.5" customHeight="1" x14ac:dyDescent="0.25">
      <c r="A94" s="7"/>
      <c r="B94" s="7"/>
      <c r="C94" s="7" t="s">
        <v>49</v>
      </c>
      <c r="D94" s="7"/>
      <c r="E94" s="7"/>
      <c r="F94" s="7"/>
      <c r="G94" s="7"/>
      <c r="H94" s="7"/>
      <c r="I94" s="7"/>
      <c r="J94" s="7"/>
      <c r="K94" s="7"/>
      <c r="L94" s="9" t="s">
        <v>48</v>
      </c>
      <c r="M94" s="24">
        <v>356</v>
      </c>
      <c r="N94" s="24">
        <v>214.5</v>
      </c>
      <c r="O94" s="24">
        <v>210.1</v>
      </c>
      <c r="P94" s="16">
        <v>94.4</v>
      </c>
      <c r="Q94" s="16">
        <v>75.2</v>
      </c>
      <c r="R94" s="16">
        <v>20.5</v>
      </c>
      <c r="S94" s="16">
        <v>18.100000000000001</v>
      </c>
      <c r="T94" s="16">
        <v>20.7</v>
      </c>
      <c r="U94" s="18">
        <v>1009.5</v>
      </c>
    </row>
    <row r="95" spans="1:21" ht="16.5" customHeight="1" x14ac:dyDescent="0.25">
      <c r="A95" s="7"/>
      <c r="B95" s="7"/>
      <c r="C95" s="7" t="s">
        <v>50</v>
      </c>
      <c r="D95" s="7"/>
      <c r="E95" s="7"/>
      <c r="F95" s="7"/>
      <c r="G95" s="7"/>
      <c r="H95" s="7"/>
      <c r="I95" s="7"/>
      <c r="J95" s="7"/>
      <c r="K95" s="7"/>
      <c r="L95" s="9" t="s">
        <v>48</v>
      </c>
      <c r="M95" s="24">
        <v>133.5</v>
      </c>
      <c r="N95" s="16">
        <v>97.1</v>
      </c>
      <c r="O95" s="17" t="s">
        <v>51</v>
      </c>
      <c r="P95" s="16">
        <v>56.5</v>
      </c>
      <c r="Q95" s="16">
        <v>34.200000000000003</v>
      </c>
      <c r="R95" s="17" t="s">
        <v>51</v>
      </c>
      <c r="S95" s="17" t="s">
        <v>51</v>
      </c>
      <c r="T95" s="16">
        <v>13</v>
      </c>
      <c r="U95" s="24">
        <v>334.3</v>
      </c>
    </row>
    <row r="96" spans="1:21" ht="16.5" customHeight="1" x14ac:dyDescent="0.25">
      <c r="A96" s="7"/>
      <c r="B96" s="7"/>
      <c r="C96" s="7" t="s">
        <v>52</v>
      </c>
      <c r="D96" s="7"/>
      <c r="E96" s="7"/>
      <c r="F96" s="7"/>
      <c r="G96" s="7"/>
      <c r="H96" s="7"/>
      <c r="I96" s="7"/>
      <c r="J96" s="7"/>
      <c r="K96" s="7"/>
      <c r="L96" s="9" t="s">
        <v>48</v>
      </c>
      <c r="M96" s="18">
        <v>2836.7</v>
      </c>
      <c r="N96" s="18">
        <v>2229.8000000000002</v>
      </c>
      <c r="O96" s="18">
        <v>1826.7</v>
      </c>
      <c r="P96" s="18">
        <v>1151</v>
      </c>
      <c r="Q96" s="24">
        <v>760.7</v>
      </c>
      <c r="R96" s="24">
        <v>187.2</v>
      </c>
      <c r="S96" s="24">
        <v>132.69999999999999</v>
      </c>
      <c r="T96" s="24">
        <v>294.8</v>
      </c>
      <c r="U96" s="18">
        <v>9419.6</v>
      </c>
    </row>
    <row r="97" spans="1:21" ht="16.5" customHeight="1" x14ac:dyDescent="0.25">
      <c r="A97" s="7"/>
      <c r="B97" s="7"/>
      <c r="C97" s="7" t="s">
        <v>53</v>
      </c>
      <c r="D97" s="7"/>
      <c r="E97" s="7"/>
      <c r="F97" s="7"/>
      <c r="G97" s="7"/>
      <c r="H97" s="7"/>
      <c r="I97" s="7"/>
      <c r="J97" s="7"/>
      <c r="K97" s="7"/>
      <c r="L97" s="9" t="s">
        <v>48</v>
      </c>
      <c r="M97" s="24">
        <v>521.5</v>
      </c>
      <c r="N97" s="24">
        <v>504.3</v>
      </c>
      <c r="O97" s="24">
        <v>415.2</v>
      </c>
      <c r="P97" s="24">
        <v>317.2</v>
      </c>
      <c r="Q97" s="24">
        <v>154.1</v>
      </c>
      <c r="R97" s="16">
        <v>68.900000000000006</v>
      </c>
      <c r="S97" s="16">
        <v>35</v>
      </c>
      <c r="T97" s="16">
        <v>67.599999999999994</v>
      </c>
      <c r="U97" s="18">
        <v>2083.8000000000002</v>
      </c>
    </row>
    <row r="98" spans="1:21" ht="16.5" customHeight="1" x14ac:dyDescent="0.25">
      <c r="A98" s="7"/>
      <c r="B98" s="7"/>
      <c r="C98" s="7" t="s">
        <v>54</v>
      </c>
      <c r="D98" s="7"/>
      <c r="E98" s="7"/>
      <c r="F98" s="7"/>
      <c r="G98" s="7"/>
      <c r="H98" s="7"/>
      <c r="I98" s="7"/>
      <c r="J98" s="7"/>
      <c r="K98" s="7"/>
      <c r="L98" s="9" t="s">
        <v>48</v>
      </c>
      <c r="M98" s="24">
        <v>142.30000000000001</v>
      </c>
      <c r="N98" s="24">
        <v>101.8</v>
      </c>
      <c r="O98" s="16">
        <v>81.3</v>
      </c>
      <c r="P98" s="16">
        <v>59.2</v>
      </c>
      <c r="Q98" s="16">
        <v>29.6</v>
      </c>
      <c r="R98" s="17">
        <v>9.6999999999999993</v>
      </c>
      <c r="S98" s="17">
        <v>5.7</v>
      </c>
      <c r="T98" s="16">
        <v>18.899999999999999</v>
      </c>
      <c r="U98" s="24">
        <v>448.5</v>
      </c>
    </row>
    <row r="99" spans="1:21" ht="16.5" customHeight="1" x14ac:dyDescent="0.25">
      <c r="A99" s="7"/>
      <c r="B99" s="7"/>
      <c r="C99" s="7" t="s">
        <v>55</v>
      </c>
      <c r="D99" s="7"/>
      <c r="E99" s="7"/>
      <c r="F99" s="7"/>
      <c r="G99" s="7"/>
      <c r="H99" s="7"/>
      <c r="I99" s="7"/>
      <c r="J99" s="7"/>
      <c r="K99" s="7"/>
      <c r="L99" s="9" t="s">
        <v>48</v>
      </c>
      <c r="M99" s="18">
        <v>3500.5</v>
      </c>
      <c r="N99" s="18">
        <v>2835.8</v>
      </c>
      <c r="O99" s="18">
        <v>2323.1999999999998</v>
      </c>
      <c r="P99" s="18">
        <v>1527.5</v>
      </c>
      <c r="Q99" s="24">
        <v>944.5</v>
      </c>
      <c r="R99" s="24">
        <v>265.7</v>
      </c>
      <c r="S99" s="24">
        <v>173.5</v>
      </c>
      <c r="T99" s="24">
        <v>381.3</v>
      </c>
      <c r="U99" s="23">
        <v>11951.9</v>
      </c>
    </row>
    <row r="100" spans="1:21" ht="16.5" customHeight="1" x14ac:dyDescent="0.25">
      <c r="A100" s="7"/>
      <c r="B100" s="7" t="s">
        <v>56</v>
      </c>
      <c r="C100" s="7"/>
      <c r="D100" s="7"/>
      <c r="E100" s="7"/>
      <c r="F100" s="7"/>
      <c r="G100" s="7"/>
      <c r="H100" s="7"/>
      <c r="I100" s="7"/>
      <c r="J100" s="7"/>
      <c r="K100" s="7"/>
      <c r="L100" s="9"/>
      <c r="M100" s="10"/>
      <c r="N100" s="10"/>
      <c r="O100" s="10"/>
      <c r="P100" s="10"/>
      <c r="Q100" s="10"/>
      <c r="R100" s="10"/>
      <c r="S100" s="10"/>
      <c r="T100" s="10"/>
      <c r="U100" s="10"/>
    </row>
    <row r="101" spans="1:21" ht="29.4" customHeight="1" x14ac:dyDescent="0.25">
      <c r="A101" s="7"/>
      <c r="B101" s="7"/>
      <c r="C101" s="212" t="s">
        <v>57</v>
      </c>
      <c r="D101" s="212"/>
      <c r="E101" s="212"/>
      <c r="F101" s="212"/>
      <c r="G101" s="212"/>
      <c r="H101" s="212"/>
      <c r="I101" s="212"/>
      <c r="J101" s="212"/>
      <c r="K101" s="212"/>
      <c r="L101" s="9" t="s">
        <v>48</v>
      </c>
      <c r="M101" s="24">
        <v>281.3</v>
      </c>
      <c r="N101" s="16">
        <v>21</v>
      </c>
      <c r="O101" s="24">
        <v>108.9</v>
      </c>
      <c r="P101" s="16">
        <v>44.3</v>
      </c>
      <c r="Q101" s="16">
        <v>95.5</v>
      </c>
      <c r="R101" s="16">
        <v>35.200000000000003</v>
      </c>
      <c r="S101" s="17">
        <v>1.4</v>
      </c>
      <c r="T101" s="16">
        <v>33.1</v>
      </c>
      <c r="U101" s="24">
        <v>620.6</v>
      </c>
    </row>
    <row r="102" spans="1:21" ht="29.4" customHeight="1" x14ac:dyDescent="0.25">
      <c r="A102" s="7"/>
      <c r="B102" s="7"/>
      <c r="C102" s="212" t="s">
        <v>58</v>
      </c>
      <c r="D102" s="212"/>
      <c r="E102" s="212"/>
      <c r="F102" s="212"/>
      <c r="G102" s="212"/>
      <c r="H102" s="212"/>
      <c r="I102" s="212"/>
      <c r="J102" s="212"/>
      <c r="K102" s="212"/>
      <c r="L102" s="9" t="s">
        <v>48</v>
      </c>
      <c r="M102" s="18">
        <v>3085.7</v>
      </c>
      <c r="N102" s="18">
        <v>2717.8</v>
      </c>
      <c r="O102" s="18">
        <v>2214.3000000000002</v>
      </c>
      <c r="P102" s="18">
        <v>1426.7</v>
      </c>
      <c r="Q102" s="24">
        <v>814.8</v>
      </c>
      <c r="R102" s="24">
        <v>230.5</v>
      </c>
      <c r="S102" s="24">
        <v>172.1</v>
      </c>
      <c r="T102" s="24">
        <v>335.1</v>
      </c>
      <c r="U102" s="23">
        <v>10997.1</v>
      </c>
    </row>
    <row r="103" spans="1:21" ht="16.5" customHeight="1" x14ac:dyDescent="0.25">
      <c r="A103" s="7"/>
      <c r="B103" s="7" t="s">
        <v>59</v>
      </c>
      <c r="C103" s="7"/>
      <c r="D103" s="7"/>
      <c r="E103" s="7"/>
      <c r="F103" s="7"/>
      <c r="G103" s="7"/>
      <c r="H103" s="7"/>
      <c r="I103" s="7"/>
      <c r="J103" s="7"/>
      <c r="K103" s="7"/>
      <c r="L103" s="9"/>
      <c r="M103" s="10"/>
      <c r="N103" s="10"/>
      <c r="O103" s="10"/>
      <c r="P103" s="10"/>
      <c r="Q103" s="10"/>
      <c r="R103" s="10"/>
      <c r="S103" s="10"/>
      <c r="T103" s="10"/>
      <c r="U103" s="10"/>
    </row>
    <row r="104" spans="1:21" ht="16.5" customHeight="1" x14ac:dyDescent="0.25">
      <c r="A104" s="7"/>
      <c r="B104" s="7"/>
      <c r="C104" s="7" t="s">
        <v>60</v>
      </c>
      <c r="D104" s="7"/>
      <c r="E104" s="7"/>
      <c r="F104" s="7"/>
      <c r="G104" s="7"/>
      <c r="H104" s="7"/>
      <c r="I104" s="7"/>
      <c r="J104" s="7"/>
      <c r="K104" s="7"/>
      <c r="L104" s="9" t="s">
        <v>48</v>
      </c>
      <c r="M104" s="24">
        <v>110.6</v>
      </c>
      <c r="N104" s="24">
        <v>100.4</v>
      </c>
      <c r="O104" s="16">
        <v>94.6</v>
      </c>
      <c r="P104" s="16">
        <v>67.7</v>
      </c>
      <c r="Q104" s="16">
        <v>23.9</v>
      </c>
      <c r="R104" s="16">
        <v>10.9</v>
      </c>
      <c r="S104" s="17">
        <v>5.9</v>
      </c>
      <c r="T104" s="16">
        <v>24.5</v>
      </c>
      <c r="U104" s="24">
        <v>438.4</v>
      </c>
    </row>
    <row r="105" spans="1:21" ht="16.5" customHeight="1" x14ac:dyDescent="0.25">
      <c r="A105" s="7"/>
      <c r="B105" s="7"/>
      <c r="C105" s="7" t="s">
        <v>59</v>
      </c>
      <c r="D105" s="7"/>
      <c r="E105" s="7"/>
      <c r="F105" s="7"/>
      <c r="G105" s="7"/>
      <c r="H105" s="7"/>
      <c r="I105" s="7"/>
      <c r="J105" s="7"/>
      <c r="K105" s="7"/>
      <c r="L105" s="9" t="s">
        <v>48</v>
      </c>
      <c r="M105" s="24">
        <v>177.8</v>
      </c>
      <c r="N105" s="24">
        <v>100.3</v>
      </c>
      <c r="O105" s="24">
        <v>120.2</v>
      </c>
      <c r="P105" s="16">
        <v>90.1</v>
      </c>
      <c r="Q105" s="16">
        <v>20.6</v>
      </c>
      <c r="R105" s="17">
        <v>8.4</v>
      </c>
      <c r="S105" s="17">
        <v>1.7</v>
      </c>
      <c r="T105" s="16">
        <v>19.5</v>
      </c>
      <c r="U105" s="24">
        <v>538.6</v>
      </c>
    </row>
    <row r="106" spans="1:21" ht="16.5" customHeight="1" x14ac:dyDescent="0.25">
      <c r="A106" s="7"/>
      <c r="B106" s="7" t="s">
        <v>61</v>
      </c>
      <c r="C106" s="7"/>
      <c r="D106" s="7"/>
      <c r="E106" s="7"/>
      <c r="F106" s="7"/>
      <c r="G106" s="7"/>
      <c r="H106" s="7"/>
      <c r="I106" s="7"/>
      <c r="J106" s="7"/>
      <c r="K106" s="7"/>
      <c r="L106" s="9"/>
      <c r="M106" s="10"/>
      <c r="N106" s="10"/>
      <c r="O106" s="10"/>
      <c r="P106" s="10"/>
      <c r="Q106" s="10"/>
      <c r="R106" s="10"/>
      <c r="S106" s="10"/>
      <c r="T106" s="10"/>
      <c r="U106" s="10"/>
    </row>
    <row r="107" spans="1:21" ht="16.5" customHeight="1" x14ac:dyDescent="0.25">
      <c r="A107" s="7"/>
      <c r="B107" s="7"/>
      <c r="C107" s="7" t="s">
        <v>62</v>
      </c>
      <c r="D107" s="7"/>
      <c r="E107" s="7"/>
      <c r="F107" s="7"/>
      <c r="G107" s="7"/>
      <c r="H107" s="7"/>
      <c r="I107" s="7"/>
      <c r="J107" s="7"/>
      <c r="K107" s="7"/>
      <c r="L107" s="9" t="s">
        <v>48</v>
      </c>
      <c r="M107" s="18">
        <v>3402.5</v>
      </c>
      <c r="N107" s="18">
        <v>2737.3</v>
      </c>
      <c r="O107" s="18">
        <v>2362.1999999999998</v>
      </c>
      <c r="P107" s="18">
        <v>1501.8</v>
      </c>
      <c r="Q107" s="24">
        <v>901.2</v>
      </c>
      <c r="R107" s="24">
        <v>264.39999999999998</v>
      </c>
      <c r="S107" s="24">
        <v>169.5</v>
      </c>
      <c r="T107" s="24">
        <v>368.9</v>
      </c>
      <c r="U107" s="23">
        <v>11707.7</v>
      </c>
    </row>
    <row r="108" spans="1:21" ht="16.5" customHeight="1" x14ac:dyDescent="0.25">
      <c r="A108" s="7"/>
      <c r="B108" s="7"/>
      <c r="C108" s="7" t="s">
        <v>63</v>
      </c>
      <c r="D108" s="7"/>
      <c r="E108" s="7"/>
      <c r="F108" s="7"/>
      <c r="G108" s="7"/>
      <c r="H108" s="7"/>
      <c r="I108" s="7"/>
      <c r="J108" s="7"/>
      <c r="K108" s="7"/>
      <c r="L108" s="9" t="s">
        <v>48</v>
      </c>
      <c r="M108" s="18">
        <v>3611.1</v>
      </c>
      <c r="N108" s="18">
        <v>2936.2</v>
      </c>
      <c r="O108" s="18">
        <v>2417.8000000000002</v>
      </c>
      <c r="P108" s="18">
        <v>1595.1</v>
      </c>
      <c r="Q108" s="24">
        <v>968.3</v>
      </c>
      <c r="R108" s="24">
        <v>276.60000000000002</v>
      </c>
      <c r="S108" s="24">
        <v>179.3</v>
      </c>
      <c r="T108" s="24">
        <v>405.8</v>
      </c>
      <c r="U108" s="23">
        <v>12390.4</v>
      </c>
    </row>
    <row r="109" spans="1:21" ht="16.5" customHeight="1" x14ac:dyDescent="0.25">
      <c r="A109" s="7"/>
      <c r="B109" s="7" t="s">
        <v>64</v>
      </c>
      <c r="C109" s="7"/>
      <c r="D109" s="7"/>
      <c r="E109" s="7"/>
      <c r="F109" s="7"/>
      <c r="G109" s="7"/>
      <c r="H109" s="7"/>
      <c r="I109" s="7"/>
      <c r="J109" s="7"/>
      <c r="K109" s="7"/>
      <c r="L109" s="9"/>
      <c r="M109" s="10"/>
      <c r="N109" s="10"/>
      <c r="O109" s="10"/>
      <c r="P109" s="10"/>
      <c r="Q109" s="10"/>
      <c r="R109" s="10"/>
      <c r="S109" s="10"/>
      <c r="T109" s="10"/>
      <c r="U109" s="10"/>
    </row>
    <row r="110" spans="1:21" ht="16.5" customHeight="1" x14ac:dyDescent="0.25">
      <c r="A110" s="7"/>
      <c r="B110" s="7"/>
      <c r="C110" s="7" t="s">
        <v>65</v>
      </c>
      <c r="D110" s="7"/>
      <c r="E110" s="7"/>
      <c r="F110" s="7"/>
      <c r="G110" s="7"/>
      <c r="H110" s="7"/>
      <c r="I110" s="7"/>
      <c r="J110" s="7"/>
      <c r="K110" s="7"/>
      <c r="L110" s="9" t="s">
        <v>66</v>
      </c>
      <c r="M110" s="20">
        <v>148364</v>
      </c>
      <c r="N110" s="20">
        <v>140298</v>
      </c>
      <c r="O110" s="20">
        <v>128412</v>
      </c>
      <c r="P110" s="20">
        <v>153018</v>
      </c>
      <c r="Q110" s="20">
        <v>150814</v>
      </c>
      <c r="R110" s="20">
        <v>120407</v>
      </c>
      <c r="S110" s="20">
        <v>148633</v>
      </c>
      <c r="T110" s="20">
        <v>221836</v>
      </c>
      <c r="U110" s="20">
        <v>143787</v>
      </c>
    </row>
    <row r="111" spans="1:21" ht="16.5" customHeight="1" x14ac:dyDescent="0.25">
      <c r="A111" s="7"/>
      <c r="B111" s="7"/>
      <c r="C111" s="7" t="s">
        <v>67</v>
      </c>
      <c r="D111" s="7"/>
      <c r="E111" s="7"/>
      <c r="F111" s="7"/>
      <c r="G111" s="7"/>
      <c r="H111" s="7"/>
      <c r="I111" s="7"/>
      <c r="J111" s="7"/>
      <c r="K111" s="7"/>
      <c r="L111" s="9" t="s">
        <v>66</v>
      </c>
      <c r="M111" s="20">
        <v>112711</v>
      </c>
      <c r="N111" s="21">
        <v>62468</v>
      </c>
      <c r="O111" s="21">
        <v>92638</v>
      </c>
      <c r="P111" s="21">
        <v>83378</v>
      </c>
      <c r="Q111" s="21">
        <v>62850</v>
      </c>
      <c r="R111" s="21">
        <v>99985</v>
      </c>
      <c r="S111" s="20">
        <v>118152</v>
      </c>
      <c r="T111" s="21">
        <v>61756</v>
      </c>
      <c r="U111" s="21">
        <v>84111</v>
      </c>
    </row>
    <row r="112" spans="1:21" ht="16.5" customHeight="1" x14ac:dyDescent="0.25">
      <c r="A112" s="7"/>
      <c r="B112" s="7" t="s">
        <v>68</v>
      </c>
      <c r="C112" s="7"/>
      <c r="D112" s="7"/>
      <c r="E112" s="7"/>
      <c r="F112" s="7"/>
      <c r="G112" s="7"/>
      <c r="H112" s="7"/>
      <c r="I112" s="7"/>
      <c r="J112" s="7"/>
      <c r="K112" s="7"/>
      <c r="L112" s="9"/>
      <c r="M112" s="10"/>
      <c r="N112" s="10"/>
      <c r="O112" s="10"/>
      <c r="P112" s="10"/>
      <c r="Q112" s="10"/>
      <c r="R112" s="10"/>
      <c r="S112" s="10"/>
      <c r="T112" s="10"/>
      <c r="U112" s="10"/>
    </row>
    <row r="113" spans="1:21" ht="16.5" customHeight="1" x14ac:dyDescent="0.25">
      <c r="A113" s="7"/>
      <c r="B113" s="7"/>
      <c r="C113" s="7" t="s">
        <v>69</v>
      </c>
      <c r="D113" s="7"/>
      <c r="E113" s="7"/>
      <c r="F113" s="7"/>
      <c r="G113" s="7"/>
      <c r="H113" s="7"/>
      <c r="I113" s="7"/>
      <c r="J113" s="7"/>
      <c r="K113" s="7"/>
      <c r="L113" s="9" t="s">
        <v>70</v>
      </c>
      <c r="M113" s="20">
        <v>472331</v>
      </c>
      <c r="N113" s="20">
        <v>399832</v>
      </c>
      <c r="O113" s="20">
        <v>507992</v>
      </c>
      <c r="P113" s="20">
        <v>230277</v>
      </c>
      <c r="Q113" s="21">
        <v>76850</v>
      </c>
      <c r="R113" s="21">
        <v>40077</v>
      </c>
      <c r="S113" s="21">
        <v>24156</v>
      </c>
      <c r="T113" s="21">
        <v>17582</v>
      </c>
      <c r="U113" s="22">
        <v>1769098</v>
      </c>
    </row>
    <row r="114" spans="1:21" ht="16.5" customHeight="1" x14ac:dyDescent="0.25">
      <c r="A114" s="7"/>
      <c r="B114" s="7"/>
      <c r="C114" s="7" t="s">
        <v>71</v>
      </c>
      <c r="D114" s="7"/>
      <c r="E114" s="7"/>
      <c r="F114" s="7"/>
      <c r="G114" s="7"/>
      <c r="H114" s="7"/>
      <c r="I114" s="7"/>
      <c r="J114" s="7"/>
      <c r="K114" s="7"/>
      <c r="L114" s="9" t="s">
        <v>70</v>
      </c>
      <c r="M114" s="20">
        <v>871392</v>
      </c>
      <c r="N114" s="22">
        <v>1085485</v>
      </c>
      <c r="O114" s="20">
        <v>977758</v>
      </c>
      <c r="P114" s="20">
        <v>576252</v>
      </c>
      <c r="Q114" s="20">
        <v>251379</v>
      </c>
      <c r="R114" s="20">
        <v>115295</v>
      </c>
      <c r="S114" s="21">
        <v>61082</v>
      </c>
      <c r="T114" s="20">
        <v>262101</v>
      </c>
      <c r="U114" s="22">
        <v>4200746</v>
      </c>
    </row>
    <row r="115" spans="1:21" ht="16.5" customHeight="1" x14ac:dyDescent="0.25">
      <c r="A115" s="7"/>
      <c r="B115" s="7"/>
      <c r="C115" s="7" t="s">
        <v>72</v>
      </c>
      <c r="D115" s="7"/>
      <c r="E115" s="7"/>
      <c r="F115" s="7"/>
      <c r="G115" s="7"/>
      <c r="H115" s="7"/>
      <c r="I115" s="7"/>
      <c r="J115" s="7"/>
      <c r="K115" s="7"/>
      <c r="L115" s="9" t="s">
        <v>70</v>
      </c>
      <c r="M115" s="20">
        <v>510986</v>
      </c>
      <c r="N115" s="20">
        <v>169559</v>
      </c>
      <c r="O115" s="20">
        <v>205102</v>
      </c>
      <c r="P115" s="20">
        <v>269580</v>
      </c>
      <c r="Q115" s="21">
        <v>46968</v>
      </c>
      <c r="R115" s="21">
        <v>20901</v>
      </c>
      <c r="S115" s="21">
        <v>12474</v>
      </c>
      <c r="T115" s="21">
        <v>44081</v>
      </c>
      <c r="U115" s="22">
        <v>1279652</v>
      </c>
    </row>
    <row r="116" spans="1:21" ht="16.5" customHeight="1" x14ac:dyDescent="0.25">
      <c r="A116" s="7"/>
      <c r="B116" s="7"/>
      <c r="C116" s="7" t="s">
        <v>73</v>
      </c>
      <c r="D116" s="7"/>
      <c r="E116" s="7"/>
      <c r="F116" s="7"/>
      <c r="G116" s="7"/>
      <c r="H116" s="7"/>
      <c r="I116" s="7"/>
      <c r="J116" s="7"/>
      <c r="K116" s="7"/>
      <c r="L116" s="9" t="s">
        <v>70</v>
      </c>
      <c r="M116" s="22">
        <v>1854710</v>
      </c>
      <c r="N116" s="22">
        <v>1654877</v>
      </c>
      <c r="O116" s="22">
        <v>1690852</v>
      </c>
      <c r="P116" s="22">
        <v>1076110</v>
      </c>
      <c r="Q116" s="20">
        <v>375197</v>
      </c>
      <c r="R116" s="20">
        <v>176273</v>
      </c>
      <c r="S116" s="21">
        <v>97712</v>
      </c>
      <c r="T116" s="20">
        <v>323765</v>
      </c>
      <c r="U116" s="22">
        <v>7249496</v>
      </c>
    </row>
    <row r="117" spans="1:21" ht="16.5" customHeight="1" x14ac:dyDescent="0.25">
      <c r="A117" s="7"/>
      <c r="B117" s="7" t="s">
        <v>74</v>
      </c>
      <c r="C117" s="7"/>
      <c r="D117" s="7"/>
      <c r="E117" s="7"/>
      <c r="F117" s="7"/>
      <c r="G117" s="7"/>
      <c r="H117" s="7"/>
      <c r="I117" s="7"/>
      <c r="J117" s="7"/>
      <c r="K117" s="7"/>
      <c r="L117" s="9" t="s">
        <v>48</v>
      </c>
      <c r="M117" s="18">
        <v>3196.3</v>
      </c>
      <c r="N117" s="18">
        <v>2818.2</v>
      </c>
      <c r="O117" s="18">
        <v>2309</v>
      </c>
      <c r="P117" s="18">
        <v>1494.4</v>
      </c>
      <c r="Q117" s="24">
        <v>838.7</v>
      </c>
      <c r="R117" s="24">
        <v>241.4</v>
      </c>
      <c r="S117" s="24">
        <v>178</v>
      </c>
      <c r="T117" s="24">
        <v>359.6</v>
      </c>
      <c r="U117" s="23">
        <v>11435.5</v>
      </c>
    </row>
    <row r="118" spans="1:21" ht="16.5" customHeight="1" x14ac:dyDescent="0.25">
      <c r="A118" s="7"/>
      <c r="B118" s="7" t="s">
        <v>75</v>
      </c>
      <c r="C118" s="7"/>
      <c r="D118" s="7"/>
      <c r="E118" s="7"/>
      <c r="F118" s="7"/>
      <c r="G118" s="7"/>
      <c r="H118" s="7"/>
      <c r="I118" s="7"/>
      <c r="J118" s="7"/>
      <c r="K118" s="7"/>
      <c r="L118" s="9"/>
      <c r="M118" s="10"/>
      <c r="N118" s="10"/>
      <c r="O118" s="10"/>
      <c r="P118" s="10"/>
      <c r="Q118" s="10"/>
      <c r="R118" s="10"/>
      <c r="S118" s="10"/>
      <c r="T118" s="10"/>
      <c r="U118" s="10"/>
    </row>
    <row r="119" spans="1:21" ht="16.5" customHeight="1" x14ac:dyDescent="0.25">
      <c r="A119" s="7"/>
      <c r="B119" s="7"/>
      <c r="C119" s="7" t="s">
        <v>76</v>
      </c>
      <c r="D119" s="7"/>
      <c r="E119" s="7"/>
      <c r="F119" s="7"/>
      <c r="G119" s="7"/>
      <c r="H119" s="7"/>
      <c r="I119" s="7"/>
      <c r="J119" s="7"/>
      <c r="K119" s="7"/>
      <c r="L119" s="9" t="s">
        <v>66</v>
      </c>
      <c r="M119" s="24">
        <v>409.9</v>
      </c>
      <c r="N119" s="24">
        <v>451.3</v>
      </c>
      <c r="O119" s="24">
        <v>472.8</v>
      </c>
      <c r="P119" s="24">
        <v>582</v>
      </c>
      <c r="Q119" s="24">
        <v>488.5</v>
      </c>
      <c r="R119" s="24">
        <v>465</v>
      </c>
      <c r="S119" s="24">
        <v>437.9</v>
      </c>
      <c r="T119" s="18">
        <v>1467.6</v>
      </c>
      <c r="U119" s="24">
        <v>468.9</v>
      </c>
    </row>
    <row r="120" spans="1:21" ht="16.5" customHeight="1" x14ac:dyDescent="0.25">
      <c r="A120" s="7" t="s">
        <v>82</v>
      </c>
      <c r="B120" s="7"/>
      <c r="C120" s="7"/>
      <c r="D120" s="7"/>
      <c r="E120" s="7"/>
      <c r="F120" s="7"/>
      <c r="G120" s="7"/>
      <c r="H120" s="7"/>
      <c r="I120" s="7"/>
      <c r="J120" s="7"/>
      <c r="K120" s="7"/>
      <c r="L120" s="9"/>
      <c r="M120" s="10"/>
      <c r="N120" s="10"/>
      <c r="O120" s="10"/>
      <c r="P120" s="10"/>
      <c r="Q120" s="10"/>
      <c r="R120" s="10"/>
      <c r="S120" s="10"/>
      <c r="T120" s="10"/>
      <c r="U120" s="10"/>
    </row>
    <row r="121" spans="1:21" ht="16.5" customHeight="1" x14ac:dyDescent="0.25">
      <c r="A121" s="7"/>
      <c r="B121" s="7" t="s">
        <v>46</v>
      </c>
      <c r="C121" s="7"/>
      <c r="D121" s="7"/>
      <c r="E121" s="7"/>
      <c r="F121" s="7"/>
      <c r="G121" s="7"/>
      <c r="H121" s="7"/>
      <c r="I121" s="7"/>
      <c r="J121" s="7"/>
      <c r="K121" s="7"/>
      <c r="L121" s="9"/>
      <c r="M121" s="10"/>
      <c r="N121" s="10"/>
      <c r="O121" s="10"/>
      <c r="P121" s="10"/>
      <c r="Q121" s="10"/>
      <c r="R121" s="10"/>
      <c r="S121" s="10"/>
      <c r="T121" s="10"/>
      <c r="U121" s="10"/>
    </row>
    <row r="122" spans="1:21" ht="16.5" customHeight="1" x14ac:dyDescent="0.25">
      <c r="A122" s="7"/>
      <c r="B122" s="7"/>
      <c r="C122" s="7" t="s">
        <v>47</v>
      </c>
      <c r="D122" s="7"/>
      <c r="E122" s="7"/>
      <c r="F122" s="7"/>
      <c r="G122" s="7"/>
      <c r="H122" s="7"/>
      <c r="I122" s="7"/>
      <c r="J122" s="7"/>
      <c r="K122" s="7"/>
      <c r="L122" s="9" t="s">
        <v>48</v>
      </c>
      <c r="M122" s="18">
        <v>2690.5</v>
      </c>
      <c r="N122" s="18">
        <v>1799.8</v>
      </c>
      <c r="O122" s="18">
        <v>1515.6</v>
      </c>
      <c r="P122" s="24">
        <v>967.3</v>
      </c>
      <c r="Q122" s="24">
        <v>609.9</v>
      </c>
      <c r="R122" s="24">
        <v>152.6</v>
      </c>
      <c r="S122" s="24">
        <v>116.5</v>
      </c>
      <c r="T122" s="24">
        <v>255.3</v>
      </c>
      <c r="U122" s="18">
        <v>8107.6</v>
      </c>
    </row>
    <row r="123" spans="1:21" ht="16.5" customHeight="1" x14ac:dyDescent="0.25">
      <c r="A123" s="7"/>
      <c r="B123" s="7"/>
      <c r="C123" s="7" t="s">
        <v>49</v>
      </c>
      <c r="D123" s="7"/>
      <c r="E123" s="7"/>
      <c r="F123" s="7"/>
      <c r="G123" s="7"/>
      <c r="H123" s="7"/>
      <c r="I123" s="7"/>
      <c r="J123" s="7"/>
      <c r="K123" s="7"/>
      <c r="L123" s="9" t="s">
        <v>48</v>
      </c>
      <c r="M123" s="24">
        <v>372.9</v>
      </c>
      <c r="N123" s="24">
        <v>203.9</v>
      </c>
      <c r="O123" s="24">
        <v>199.6</v>
      </c>
      <c r="P123" s="16">
        <v>92.9</v>
      </c>
      <c r="Q123" s="16">
        <v>69.3</v>
      </c>
      <c r="R123" s="16">
        <v>18.600000000000001</v>
      </c>
      <c r="S123" s="16">
        <v>17.5</v>
      </c>
      <c r="T123" s="16">
        <v>19.3</v>
      </c>
      <c r="U123" s="24">
        <v>994</v>
      </c>
    </row>
    <row r="124" spans="1:21" ht="16.5" customHeight="1" x14ac:dyDescent="0.25">
      <c r="A124" s="7"/>
      <c r="B124" s="7"/>
      <c r="C124" s="7" t="s">
        <v>50</v>
      </c>
      <c r="D124" s="7"/>
      <c r="E124" s="7"/>
      <c r="F124" s="7"/>
      <c r="G124" s="7"/>
      <c r="H124" s="7"/>
      <c r="I124" s="7"/>
      <c r="J124" s="7"/>
      <c r="K124" s="7"/>
      <c r="L124" s="9" t="s">
        <v>48</v>
      </c>
      <c r="M124" s="24">
        <v>141.6</v>
      </c>
      <c r="N124" s="16">
        <v>91.7</v>
      </c>
      <c r="O124" s="17" t="s">
        <v>51</v>
      </c>
      <c r="P124" s="16">
        <v>54.4</v>
      </c>
      <c r="Q124" s="16">
        <v>33.299999999999997</v>
      </c>
      <c r="R124" s="17" t="s">
        <v>51</v>
      </c>
      <c r="S124" s="17" t="s">
        <v>51</v>
      </c>
      <c r="T124" s="16">
        <v>13.4</v>
      </c>
      <c r="U124" s="24">
        <v>334.3</v>
      </c>
    </row>
    <row r="125" spans="1:21" ht="16.5" customHeight="1" x14ac:dyDescent="0.25">
      <c r="A125" s="7"/>
      <c r="B125" s="7"/>
      <c r="C125" s="7" t="s">
        <v>52</v>
      </c>
      <c r="D125" s="7"/>
      <c r="E125" s="7"/>
      <c r="F125" s="7"/>
      <c r="G125" s="7"/>
      <c r="H125" s="7"/>
      <c r="I125" s="7"/>
      <c r="J125" s="7"/>
      <c r="K125" s="7"/>
      <c r="L125" s="9" t="s">
        <v>48</v>
      </c>
      <c r="M125" s="18">
        <v>3205</v>
      </c>
      <c r="N125" s="18">
        <v>2095.4</v>
      </c>
      <c r="O125" s="18">
        <v>1715.2</v>
      </c>
      <c r="P125" s="18">
        <v>1114.5999999999999</v>
      </c>
      <c r="Q125" s="24">
        <v>712.5</v>
      </c>
      <c r="R125" s="24">
        <v>171.2</v>
      </c>
      <c r="S125" s="24">
        <v>134</v>
      </c>
      <c r="T125" s="24">
        <v>287.89999999999998</v>
      </c>
      <c r="U125" s="18">
        <v>9435.9</v>
      </c>
    </row>
    <row r="126" spans="1:21" ht="16.5" customHeight="1" x14ac:dyDescent="0.25">
      <c r="A126" s="7"/>
      <c r="B126" s="7"/>
      <c r="C126" s="7" t="s">
        <v>53</v>
      </c>
      <c r="D126" s="7"/>
      <c r="E126" s="7"/>
      <c r="F126" s="7"/>
      <c r="G126" s="7"/>
      <c r="H126" s="7"/>
      <c r="I126" s="7"/>
      <c r="J126" s="7"/>
      <c r="K126" s="7"/>
      <c r="L126" s="9" t="s">
        <v>48</v>
      </c>
      <c r="M126" s="24">
        <v>520.79999999999995</v>
      </c>
      <c r="N126" s="24">
        <v>488.6</v>
      </c>
      <c r="O126" s="24">
        <v>431.1</v>
      </c>
      <c r="P126" s="24">
        <v>307</v>
      </c>
      <c r="Q126" s="24">
        <v>145.30000000000001</v>
      </c>
      <c r="R126" s="16">
        <v>55.4</v>
      </c>
      <c r="S126" s="16">
        <v>34.1</v>
      </c>
      <c r="T126" s="16">
        <v>64.8</v>
      </c>
      <c r="U126" s="18">
        <v>2047.1</v>
      </c>
    </row>
    <row r="127" spans="1:21" ht="16.5" customHeight="1" x14ac:dyDescent="0.25">
      <c r="A127" s="7"/>
      <c r="B127" s="7"/>
      <c r="C127" s="7" t="s">
        <v>54</v>
      </c>
      <c r="D127" s="7"/>
      <c r="E127" s="7"/>
      <c r="F127" s="7"/>
      <c r="G127" s="7"/>
      <c r="H127" s="7"/>
      <c r="I127" s="7"/>
      <c r="J127" s="7"/>
      <c r="K127" s="7"/>
      <c r="L127" s="9" t="s">
        <v>48</v>
      </c>
      <c r="M127" s="24">
        <v>140.4</v>
      </c>
      <c r="N127" s="16">
        <v>94.5</v>
      </c>
      <c r="O127" s="16">
        <v>83.2</v>
      </c>
      <c r="P127" s="16">
        <v>56.6</v>
      </c>
      <c r="Q127" s="16">
        <v>27.1</v>
      </c>
      <c r="R127" s="17">
        <v>9.8000000000000007</v>
      </c>
      <c r="S127" s="17">
        <v>5.9</v>
      </c>
      <c r="T127" s="16">
        <v>18.3</v>
      </c>
      <c r="U127" s="24">
        <v>435.9</v>
      </c>
    </row>
    <row r="128" spans="1:21" ht="16.5" customHeight="1" x14ac:dyDescent="0.25">
      <c r="A128" s="7"/>
      <c r="B128" s="7"/>
      <c r="C128" s="7" t="s">
        <v>55</v>
      </c>
      <c r="D128" s="7"/>
      <c r="E128" s="7"/>
      <c r="F128" s="7"/>
      <c r="G128" s="7"/>
      <c r="H128" s="7"/>
      <c r="I128" s="7"/>
      <c r="J128" s="7"/>
      <c r="K128" s="7"/>
      <c r="L128" s="9" t="s">
        <v>48</v>
      </c>
      <c r="M128" s="18">
        <v>3866.2</v>
      </c>
      <c r="N128" s="18">
        <v>2678.5</v>
      </c>
      <c r="O128" s="18">
        <v>2229.6</v>
      </c>
      <c r="P128" s="18">
        <v>1478.2</v>
      </c>
      <c r="Q128" s="24">
        <v>885</v>
      </c>
      <c r="R128" s="24">
        <v>236.5</v>
      </c>
      <c r="S128" s="24">
        <v>174</v>
      </c>
      <c r="T128" s="24">
        <v>371</v>
      </c>
      <c r="U128" s="23">
        <v>11918.9</v>
      </c>
    </row>
    <row r="129" spans="1:21" ht="16.5" customHeight="1" x14ac:dyDescent="0.25">
      <c r="A129" s="7"/>
      <c r="B129" s="7" t="s">
        <v>56</v>
      </c>
      <c r="C129" s="7"/>
      <c r="D129" s="7"/>
      <c r="E129" s="7"/>
      <c r="F129" s="7"/>
      <c r="G129" s="7"/>
      <c r="H129" s="7"/>
      <c r="I129" s="7"/>
      <c r="J129" s="7"/>
      <c r="K129" s="7"/>
      <c r="L129" s="9"/>
      <c r="M129" s="10"/>
      <c r="N129" s="10"/>
      <c r="O129" s="10"/>
      <c r="P129" s="10"/>
      <c r="Q129" s="10"/>
      <c r="R129" s="10"/>
      <c r="S129" s="10"/>
      <c r="T129" s="10"/>
      <c r="U129" s="10"/>
    </row>
    <row r="130" spans="1:21" ht="29.4" customHeight="1" x14ac:dyDescent="0.25">
      <c r="A130" s="7"/>
      <c r="B130" s="7"/>
      <c r="C130" s="212" t="s">
        <v>57</v>
      </c>
      <c r="D130" s="212"/>
      <c r="E130" s="212"/>
      <c r="F130" s="212"/>
      <c r="G130" s="212"/>
      <c r="H130" s="212"/>
      <c r="I130" s="212"/>
      <c r="J130" s="212"/>
      <c r="K130" s="212"/>
      <c r="L130" s="9" t="s">
        <v>48</v>
      </c>
      <c r="M130" s="24">
        <v>152.19999999999999</v>
      </c>
      <c r="N130" s="16">
        <v>22.9</v>
      </c>
      <c r="O130" s="16">
        <v>49.4</v>
      </c>
      <c r="P130" s="16">
        <v>46.6</v>
      </c>
      <c r="Q130" s="16">
        <v>95.2</v>
      </c>
      <c r="R130" s="16">
        <v>21.2</v>
      </c>
      <c r="S130" s="17">
        <v>1.5</v>
      </c>
      <c r="T130" s="16">
        <v>55.6</v>
      </c>
      <c r="U130" s="24">
        <v>444.7</v>
      </c>
    </row>
    <row r="131" spans="1:21" ht="29.4" customHeight="1" x14ac:dyDescent="0.25">
      <c r="A131" s="7"/>
      <c r="B131" s="7"/>
      <c r="C131" s="212" t="s">
        <v>58</v>
      </c>
      <c r="D131" s="212"/>
      <c r="E131" s="212"/>
      <c r="F131" s="212"/>
      <c r="G131" s="212"/>
      <c r="H131" s="212"/>
      <c r="I131" s="212"/>
      <c r="J131" s="212"/>
      <c r="K131" s="212"/>
      <c r="L131" s="9" t="s">
        <v>48</v>
      </c>
      <c r="M131" s="18">
        <v>3572.4</v>
      </c>
      <c r="N131" s="18">
        <v>2563.9</v>
      </c>
      <c r="O131" s="18">
        <v>2180.1</v>
      </c>
      <c r="P131" s="18">
        <v>1377.1</v>
      </c>
      <c r="Q131" s="24">
        <v>756.4</v>
      </c>
      <c r="R131" s="24">
        <v>215.3</v>
      </c>
      <c r="S131" s="24">
        <v>172.5</v>
      </c>
      <c r="T131" s="24">
        <v>302</v>
      </c>
      <c r="U131" s="23">
        <v>11139.8</v>
      </c>
    </row>
    <row r="132" spans="1:21" ht="16.5" customHeight="1" x14ac:dyDescent="0.25">
      <c r="A132" s="7"/>
      <c r="B132" s="7" t="s">
        <v>59</v>
      </c>
      <c r="C132" s="7"/>
      <c r="D132" s="7"/>
      <c r="E132" s="7"/>
      <c r="F132" s="7"/>
      <c r="G132" s="7"/>
      <c r="H132" s="7"/>
      <c r="I132" s="7"/>
      <c r="J132" s="7"/>
      <c r="K132" s="7"/>
      <c r="L132" s="9"/>
      <c r="M132" s="10"/>
      <c r="N132" s="10"/>
      <c r="O132" s="10"/>
      <c r="P132" s="10"/>
      <c r="Q132" s="10"/>
      <c r="R132" s="10"/>
      <c r="S132" s="10"/>
      <c r="T132" s="10"/>
      <c r="U132" s="10"/>
    </row>
    <row r="133" spans="1:21" ht="16.5" customHeight="1" x14ac:dyDescent="0.25">
      <c r="A133" s="7"/>
      <c r="B133" s="7"/>
      <c r="C133" s="7" t="s">
        <v>60</v>
      </c>
      <c r="D133" s="7"/>
      <c r="E133" s="7"/>
      <c r="F133" s="7"/>
      <c r="G133" s="7"/>
      <c r="H133" s="7"/>
      <c r="I133" s="7"/>
      <c r="J133" s="7"/>
      <c r="K133" s="7"/>
      <c r="L133" s="9" t="s">
        <v>48</v>
      </c>
      <c r="M133" s="24">
        <v>109.3</v>
      </c>
      <c r="N133" s="24">
        <v>103</v>
      </c>
      <c r="O133" s="16">
        <v>98.1</v>
      </c>
      <c r="P133" s="16">
        <v>67.400000000000006</v>
      </c>
      <c r="Q133" s="16">
        <v>24.2</v>
      </c>
      <c r="R133" s="16">
        <v>13.2</v>
      </c>
      <c r="S133" s="17">
        <v>5.9</v>
      </c>
      <c r="T133" s="16">
        <v>24.5</v>
      </c>
      <c r="U133" s="24">
        <v>445.5</v>
      </c>
    </row>
    <row r="134" spans="1:21" ht="16.5" customHeight="1" x14ac:dyDescent="0.25">
      <c r="A134" s="7"/>
      <c r="B134" s="7"/>
      <c r="C134" s="7" t="s">
        <v>59</v>
      </c>
      <c r="D134" s="7"/>
      <c r="E134" s="7"/>
      <c r="F134" s="7"/>
      <c r="G134" s="7"/>
      <c r="H134" s="7"/>
      <c r="I134" s="7"/>
      <c r="J134" s="7"/>
      <c r="K134" s="7"/>
      <c r="L134" s="9" t="s">
        <v>48</v>
      </c>
      <c r="M134" s="24">
        <v>180.2</v>
      </c>
      <c r="N134" s="24">
        <v>108.2</v>
      </c>
      <c r="O134" s="24">
        <v>115.5</v>
      </c>
      <c r="P134" s="16">
        <v>96.9</v>
      </c>
      <c r="Q134" s="16">
        <v>18.7</v>
      </c>
      <c r="R134" s="17">
        <v>8</v>
      </c>
      <c r="S134" s="17">
        <v>2.5</v>
      </c>
      <c r="T134" s="16">
        <v>48.8</v>
      </c>
      <c r="U134" s="24">
        <v>578.79999999999995</v>
      </c>
    </row>
    <row r="135" spans="1:21" ht="16.5" customHeight="1" x14ac:dyDescent="0.25">
      <c r="A135" s="7"/>
      <c r="B135" s="7" t="s">
        <v>61</v>
      </c>
      <c r="C135" s="7"/>
      <c r="D135" s="7"/>
      <c r="E135" s="7"/>
      <c r="F135" s="7"/>
      <c r="G135" s="7"/>
      <c r="H135" s="7"/>
      <c r="I135" s="7"/>
      <c r="J135" s="7"/>
      <c r="K135" s="7"/>
      <c r="L135" s="9"/>
      <c r="M135" s="10"/>
      <c r="N135" s="10"/>
      <c r="O135" s="10"/>
      <c r="P135" s="10"/>
      <c r="Q135" s="10"/>
      <c r="R135" s="10"/>
      <c r="S135" s="10"/>
      <c r="T135" s="10"/>
      <c r="U135" s="10"/>
    </row>
    <row r="136" spans="1:21" ht="16.5" customHeight="1" x14ac:dyDescent="0.25">
      <c r="A136" s="7"/>
      <c r="B136" s="7"/>
      <c r="C136" s="7" t="s">
        <v>62</v>
      </c>
      <c r="D136" s="7"/>
      <c r="E136" s="7"/>
      <c r="F136" s="7"/>
      <c r="G136" s="7"/>
      <c r="H136" s="7"/>
      <c r="I136" s="7"/>
      <c r="J136" s="7"/>
      <c r="K136" s="7"/>
      <c r="L136" s="9" t="s">
        <v>48</v>
      </c>
      <c r="M136" s="18">
        <v>3764.4</v>
      </c>
      <c r="N136" s="18">
        <v>2600.5</v>
      </c>
      <c r="O136" s="18">
        <v>2261.8000000000002</v>
      </c>
      <c r="P136" s="18">
        <v>1464.1</v>
      </c>
      <c r="Q136" s="24">
        <v>843.2</v>
      </c>
      <c r="R136" s="24">
        <v>234.6</v>
      </c>
      <c r="S136" s="24">
        <v>170.6</v>
      </c>
      <c r="T136" s="24">
        <v>388.1</v>
      </c>
      <c r="U136" s="23">
        <v>11727.5</v>
      </c>
    </row>
    <row r="137" spans="1:21" ht="16.5" customHeight="1" x14ac:dyDescent="0.25">
      <c r="A137" s="7"/>
      <c r="B137" s="7"/>
      <c r="C137" s="7" t="s">
        <v>63</v>
      </c>
      <c r="D137" s="7"/>
      <c r="E137" s="7"/>
      <c r="F137" s="7"/>
      <c r="G137" s="7"/>
      <c r="H137" s="7"/>
      <c r="I137" s="7"/>
      <c r="J137" s="7"/>
      <c r="K137" s="7"/>
      <c r="L137" s="9" t="s">
        <v>48</v>
      </c>
      <c r="M137" s="18">
        <v>3975.5</v>
      </c>
      <c r="N137" s="18">
        <v>2781.4</v>
      </c>
      <c r="O137" s="18">
        <v>2327.6</v>
      </c>
      <c r="P137" s="18">
        <v>1545.5</v>
      </c>
      <c r="Q137" s="24">
        <v>909.1</v>
      </c>
      <c r="R137" s="24">
        <v>249.7</v>
      </c>
      <c r="S137" s="24">
        <v>180</v>
      </c>
      <c r="T137" s="24">
        <v>395.5</v>
      </c>
      <c r="U137" s="23">
        <v>12364.3</v>
      </c>
    </row>
    <row r="138" spans="1:21" ht="16.5" customHeight="1" x14ac:dyDescent="0.25">
      <c r="A138" s="7"/>
      <c r="B138" s="7" t="s">
        <v>64</v>
      </c>
      <c r="C138" s="7"/>
      <c r="D138" s="7"/>
      <c r="E138" s="7"/>
      <c r="F138" s="7"/>
      <c r="G138" s="7"/>
      <c r="H138" s="7"/>
      <c r="I138" s="7"/>
      <c r="J138" s="7"/>
      <c r="K138" s="7"/>
      <c r="L138" s="9"/>
      <c r="M138" s="10"/>
      <c r="N138" s="10"/>
      <c r="O138" s="10"/>
      <c r="P138" s="10"/>
      <c r="Q138" s="10"/>
      <c r="R138" s="10"/>
      <c r="S138" s="10"/>
      <c r="T138" s="10"/>
      <c r="U138" s="10"/>
    </row>
    <row r="139" spans="1:21" ht="16.5" customHeight="1" x14ac:dyDescent="0.25">
      <c r="A139" s="7"/>
      <c r="B139" s="7"/>
      <c r="C139" s="7" t="s">
        <v>65</v>
      </c>
      <c r="D139" s="7"/>
      <c r="E139" s="7"/>
      <c r="F139" s="7"/>
      <c r="G139" s="7"/>
      <c r="H139" s="7"/>
      <c r="I139" s="7"/>
      <c r="J139" s="7"/>
      <c r="K139" s="7"/>
      <c r="L139" s="9" t="s">
        <v>66</v>
      </c>
      <c r="M139" s="20">
        <v>167964</v>
      </c>
      <c r="N139" s="20">
        <v>137290</v>
      </c>
      <c r="O139" s="20">
        <v>130144</v>
      </c>
      <c r="P139" s="20">
        <v>150292</v>
      </c>
      <c r="Q139" s="20">
        <v>140507</v>
      </c>
      <c r="R139" s="20">
        <v>120709</v>
      </c>
      <c r="S139" s="20">
        <v>147654</v>
      </c>
      <c r="T139" s="20">
        <v>207021</v>
      </c>
      <c r="U139" s="20">
        <v>147845</v>
      </c>
    </row>
    <row r="140" spans="1:21" ht="16.5" customHeight="1" x14ac:dyDescent="0.25">
      <c r="A140" s="7"/>
      <c r="B140" s="7"/>
      <c r="C140" s="7" t="s">
        <v>67</v>
      </c>
      <c r="D140" s="7"/>
      <c r="E140" s="7"/>
      <c r="F140" s="7"/>
      <c r="G140" s="7"/>
      <c r="H140" s="7"/>
      <c r="I140" s="7"/>
      <c r="J140" s="7"/>
      <c r="K140" s="7"/>
      <c r="L140" s="9" t="s">
        <v>66</v>
      </c>
      <c r="M140" s="20">
        <v>127638</v>
      </c>
      <c r="N140" s="21">
        <v>58042</v>
      </c>
      <c r="O140" s="21">
        <v>70206</v>
      </c>
      <c r="P140" s="21">
        <v>87706</v>
      </c>
      <c r="Q140" s="21">
        <v>72213</v>
      </c>
      <c r="R140" s="21">
        <v>75054</v>
      </c>
      <c r="S140" s="20">
        <v>114170</v>
      </c>
      <c r="T140" s="21">
        <v>66893</v>
      </c>
      <c r="U140" s="21">
        <v>83510</v>
      </c>
    </row>
    <row r="141" spans="1:21" ht="16.5" customHeight="1" x14ac:dyDescent="0.25">
      <c r="A141" s="7"/>
      <c r="B141" s="7" t="s">
        <v>68</v>
      </c>
      <c r="C141" s="7"/>
      <c r="D141" s="7"/>
      <c r="E141" s="7"/>
      <c r="F141" s="7"/>
      <c r="G141" s="7"/>
      <c r="H141" s="7"/>
      <c r="I141" s="7"/>
      <c r="J141" s="7"/>
      <c r="K141" s="7"/>
      <c r="L141" s="9"/>
      <c r="M141" s="10"/>
      <c r="N141" s="10"/>
      <c r="O141" s="10"/>
      <c r="P141" s="10"/>
      <c r="Q141" s="10"/>
      <c r="R141" s="10"/>
      <c r="S141" s="10"/>
      <c r="T141" s="10"/>
      <c r="U141" s="10"/>
    </row>
    <row r="142" spans="1:21" ht="16.5" customHeight="1" x14ac:dyDescent="0.25">
      <c r="A142" s="7"/>
      <c r="B142" s="7"/>
      <c r="C142" s="7" t="s">
        <v>69</v>
      </c>
      <c r="D142" s="7"/>
      <c r="E142" s="7"/>
      <c r="F142" s="7"/>
      <c r="G142" s="7"/>
      <c r="H142" s="7"/>
      <c r="I142" s="7"/>
      <c r="J142" s="7"/>
      <c r="K142" s="7"/>
      <c r="L142" s="9" t="s">
        <v>70</v>
      </c>
      <c r="M142" s="20">
        <v>478862</v>
      </c>
      <c r="N142" s="20">
        <v>416293</v>
      </c>
      <c r="O142" s="20">
        <v>532743</v>
      </c>
      <c r="P142" s="20">
        <v>251055</v>
      </c>
      <c r="Q142" s="21">
        <v>77015</v>
      </c>
      <c r="R142" s="21">
        <v>35536</v>
      </c>
      <c r="S142" s="21">
        <v>24362</v>
      </c>
      <c r="T142" s="21">
        <v>17946</v>
      </c>
      <c r="U142" s="22">
        <v>1833811</v>
      </c>
    </row>
    <row r="143" spans="1:21" ht="16.5" customHeight="1" x14ac:dyDescent="0.25">
      <c r="A143" s="7"/>
      <c r="B143" s="7"/>
      <c r="C143" s="7" t="s">
        <v>71</v>
      </c>
      <c r="D143" s="7"/>
      <c r="E143" s="7"/>
      <c r="F143" s="7"/>
      <c r="G143" s="7"/>
      <c r="H143" s="7"/>
      <c r="I143" s="7"/>
      <c r="J143" s="7"/>
      <c r="K143" s="7"/>
      <c r="L143" s="9" t="s">
        <v>70</v>
      </c>
      <c r="M143" s="20">
        <v>866089</v>
      </c>
      <c r="N143" s="22">
        <v>1114539</v>
      </c>
      <c r="O143" s="22">
        <v>1038594</v>
      </c>
      <c r="P143" s="20">
        <v>575515</v>
      </c>
      <c r="Q143" s="20">
        <v>260977</v>
      </c>
      <c r="R143" s="20">
        <v>141357</v>
      </c>
      <c r="S143" s="21">
        <v>61166</v>
      </c>
      <c r="T143" s="20">
        <v>263437</v>
      </c>
      <c r="U143" s="22">
        <v>4321674</v>
      </c>
    </row>
    <row r="144" spans="1:21" ht="16.5" customHeight="1" x14ac:dyDescent="0.25">
      <c r="A144" s="7"/>
      <c r="B144" s="7"/>
      <c r="C144" s="7" t="s">
        <v>72</v>
      </c>
      <c r="D144" s="7"/>
      <c r="E144" s="7"/>
      <c r="F144" s="7"/>
      <c r="G144" s="7"/>
      <c r="H144" s="7"/>
      <c r="I144" s="7"/>
      <c r="J144" s="7"/>
      <c r="K144" s="7"/>
      <c r="L144" s="9" t="s">
        <v>70</v>
      </c>
      <c r="M144" s="20">
        <v>500379</v>
      </c>
      <c r="N144" s="20">
        <v>172384</v>
      </c>
      <c r="O144" s="20">
        <v>187504</v>
      </c>
      <c r="P144" s="20">
        <v>266527</v>
      </c>
      <c r="Q144" s="21">
        <v>41243</v>
      </c>
      <c r="R144" s="21">
        <v>23316</v>
      </c>
      <c r="S144" s="21">
        <v>13151</v>
      </c>
      <c r="T144" s="21">
        <v>42423</v>
      </c>
      <c r="U144" s="22">
        <v>1246927</v>
      </c>
    </row>
    <row r="145" spans="1:21" ht="16.5" customHeight="1" x14ac:dyDescent="0.25">
      <c r="A145" s="7"/>
      <c r="B145" s="7"/>
      <c r="C145" s="7" t="s">
        <v>73</v>
      </c>
      <c r="D145" s="7"/>
      <c r="E145" s="7"/>
      <c r="F145" s="7"/>
      <c r="G145" s="7"/>
      <c r="H145" s="7"/>
      <c r="I145" s="7"/>
      <c r="J145" s="7"/>
      <c r="K145" s="7"/>
      <c r="L145" s="9" t="s">
        <v>70</v>
      </c>
      <c r="M145" s="22">
        <v>1845330</v>
      </c>
      <c r="N145" s="22">
        <v>1703216</v>
      </c>
      <c r="O145" s="22">
        <v>1758840</v>
      </c>
      <c r="P145" s="22">
        <v>1093097</v>
      </c>
      <c r="Q145" s="20">
        <v>379234</v>
      </c>
      <c r="R145" s="20">
        <v>200210</v>
      </c>
      <c r="S145" s="21">
        <v>98679</v>
      </c>
      <c r="T145" s="20">
        <v>323806</v>
      </c>
      <c r="U145" s="22">
        <v>7402412</v>
      </c>
    </row>
    <row r="146" spans="1:21" ht="16.5" customHeight="1" x14ac:dyDescent="0.25">
      <c r="A146" s="7"/>
      <c r="B146" s="7" t="s">
        <v>74</v>
      </c>
      <c r="C146" s="7"/>
      <c r="D146" s="7"/>
      <c r="E146" s="7"/>
      <c r="F146" s="7"/>
      <c r="G146" s="7"/>
      <c r="H146" s="7"/>
      <c r="I146" s="7"/>
      <c r="J146" s="7"/>
      <c r="K146" s="7"/>
      <c r="L146" s="9" t="s">
        <v>48</v>
      </c>
      <c r="M146" s="18">
        <v>3681.7</v>
      </c>
      <c r="N146" s="18">
        <v>2666.8</v>
      </c>
      <c r="O146" s="18">
        <v>2278.1999999999998</v>
      </c>
      <c r="P146" s="18">
        <v>1444.5</v>
      </c>
      <c r="Q146" s="24">
        <v>780.6</v>
      </c>
      <c r="R146" s="24">
        <v>228.5</v>
      </c>
      <c r="S146" s="24">
        <v>178.5</v>
      </c>
      <c r="T146" s="24">
        <v>326.39999999999998</v>
      </c>
      <c r="U146" s="23">
        <v>11585.3</v>
      </c>
    </row>
    <row r="147" spans="1:21" ht="16.5" customHeight="1" x14ac:dyDescent="0.25">
      <c r="A147" s="7"/>
      <c r="B147" s="7" t="s">
        <v>75</v>
      </c>
      <c r="C147" s="7"/>
      <c r="D147" s="7"/>
      <c r="E147" s="7"/>
      <c r="F147" s="7"/>
      <c r="G147" s="7"/>
      <c r="H147" s="7"/>
      <c r="I147" s="7"/>
      <c r="J147" s="7"/>
      <c r="K147" s="7"/>
      <c r="L147" s="9"/>
      <c r="M147" s="10"/>
      <c r="N147" s="10"/>
      <c r="O147" s="10"/>
      <c r="P147" s="10"/>
      <c r="Q147" s="10"/>
      <c r="R147" s="10"/>
      <c r="S147" s="10"/>
      <c r="T147" s="10"/>
      <c r="U147" s="10"/>
    </row>
    <row r="148" spans="1:21" ht="16.5" customHeight="1" x14ac:dyDescent="0.25">
      <c r="A148" s="7"/>
      <c r="B148" s="7"/>
      <c r="C148" s="7" t="s">
        <v>76</v>
      </c>
      <c r="D148" s="7"/>
      <c r="E148" s="7"/>
      <c r="F148" s="7"/>
      <c r="G148" s="7"/>
      <c r="H148" s="7"/>
      <c r="I148" s="7"/>
      <c r="J148" s="7"/>
      <c r="K148" s="7"/>
      <c r="L148" s="9" t="s">
        <v>66</v>
      </c>
      <c r="M148" s="24">
        <v>479.9</v>
      </c>
      <c r="N148" s="24">
        <v>437.7</v>
      </c>
      <c r="O148" s="24">
        <v>474.1</v>
      </c>
      <c r="P148" s="24">
        <v>567</v>
      </c>
      <c r="Q148" s="24">
        <v>457.6</v>
      </c>
      <c r="R148" s="24">
        <v>443.1</v>
      </c>
      <c r="S148" s="24">
        <v>447.4</v>
      </c>
      <c r="T148" s="18">
        <v>1337.4</v>
      </c>
      <c r="U148" s="24">
        <v>483</v>
      </c>
    </row>
    <row r="149" spans="1:21" ht="16.5" customHeight="1" x14ac:dyDescent="0.25">
      <c r="A149" s="7" t="s">
        <v>83</v>
      </c>
      <c r="B149" s="7"/>
      <c r="C149" s="7"/>
      <c r="D149" s="7"/>
      <c r="E149" s="7"/>
      <c r="F149" s="7"/>
      <c r="G149" s="7"/>
      <c r="H149" s="7"/>
      <c r="I149" s="7"/>
      <c r="J149" s="7"/>
      <c r="K149" s="7"/>
      <c r="L149" s="9"/>
      <c r="M149" s="10"/>
      <c r="N149" s="10"/>
      <c r="O149" s="10"/>
      <c r="P149" s="10"/>
      <c r="Q149" s="10"/>
      <c r="R149" s="10"/>
      <c r="S149" s="10"/>
      <c r="T149" s="10"/>
      <c r="U149" s="10"/>
    </row>
    <row r="150" spans="1:21" ht="16.5" customHeight="1" x14ac:dyDescent="0.25">
      <c r="A150" s="7"/>
      <c r="B150" s="7" t="s">
        <v>46</v>
      </c>
      <c r="C150" s="7"/>
      <c r="D150" s="7"/>
      <c r="E150" s="7"/>
      <c r="F150" s="7"/>
      <c r="G150" s="7"/>
      <c r="H150" s="7"/>
      <c r="I150" s="7"/>
      <c r="J150" s="7"/>
      <c r="K150" s="7"/>
      <c r="L150" s="9"/>
      <c r="M150" s="10"/>
      <c r="N150" s="10"/>
      <c r="O150" s="10"/>
      <c r="P150" s="10"/>
      <c r="Q150" s="10"/>
      <c r="R150" s="10"/>
      <c r="S150" s="10"/>
      <c r="T150" s="10"/>
      <c r="U150" s="10"/>
    </row>
    <row r="151" spans="1:21" ht="16.5" customHeight="1" x14ac:dyDescent="0.25">
      <c r="A151" s="7"/>
      <c r="B151" s="7"/>
      <c r="C151" s="7" t="s">
        <v>47</v>
      </c>
      <c r="D151" s="7"/>
      <c r="E151" s="7"/>
      <c r="F151" s="7"/>
      <c r="G151" s="7"/>
      <c r="H151" s="7"/>
      <c r="I151" s="7"/>
      <c r="J151" s="7"/>
      <c r="K151" s="7"/>
      <c r="L151" s="9" t="s">
        <v>48</v>
      </c>
      <c r="M151" s="18">
        <v>2564.1999999999998</v>
      </c>
      <c r="N151" s="18">
        <v>1696.7</v>
      </c>
      <c r="O151" s="18">
        <v>1599.9</v>
      </c>
      <c r="P151" s="24">
        <v>944.9</v>
      </c>
      <c r="Q151" s="24">
        <v>602.70000000000005</v>
      </c>
      <c r="R151" s="24">
        <v>148.30000000000001</v>
      </c>
      <c r="S151" s="24">
        <v>117.3</v>
      </c>
      <c r="T151" s="24">
        <v>244.6</v>
      </c>
      <c r="U151" s="18">
        <v>7918.6</v>
      </c>
    </row>
    <row r="152" spans="1:21" ht="16.5" customHeight="1" x14ac:dyDescent="0.25">
      <c r="A152" s="7"/>
      <c r="B152" s="7"/>
      <c r="C152" s="7" t="s">
        <v>49</v>
      </c>
      <c r="D152" s="7"/>
      <c r="E152" s="7"/>
      <c r="F152" s="7"/>
      <c r="G152" s="7"/>
      <c r="H152" s="7"/>
      <c r="I152" s="7"/>
      <c r="J152" s="7"/>
      <c r="K152" s="7"/>
      <c r="L152" s="9" t="s">
        <v>48</v>
      </c>
      <c r="M152" s="24">
        <v>380.7</v>
      </c>
      <c r="N152" s="24">
        <v>192.6</v>
      </c>
      <c r="O152" s="24">
        <v>203.4</v>
      </c>
      <c r="P152" s="16">
        <v>85.7</v>
      </c>
      <c r="Q152" s="16">
        <v>72.3</v>
      </c>
      <c r="R152" s="16">
        <v>18.3</v>
      </c>
      <c r="S152" s="16">
        <v>17.7</v>
      </c>
      <c r="T152" s="16">
        <v>24.6</v>
      </c>
      <c r="U152" s="24">
        <v>995.3</v>
      </c>
    </row>
    <row r="153" spans="1:21" ht="16.5" customHeight="1" x14ac:dyDescent="0.25">
      <c r="A153" s="7"/>
      <c r="B153" s="7"/>
      <c r="C153" s="7" t="s">
        <v>50</v>
      </c>
      <c r="D153" s="7"/>
      <c r="E153" s="7"/>
      <c r="F153" s="7"/>
      <c r="G153" s="7"/>
      <c r="H153" s="7"/>
      <c r="I153" s="7"/>
      <c r="J153" s="7"/>
      <c r="K153" s="7"/>
      <c r="L153" s="9" t="s">
        <v>48</v>
      </c>
      <c r="M153" s="24">
        <v>134.69999999999999</v>
      </c>
      <c r="N153" s="16">
        <v>86.7</v>
      </c>
      <c r="O153" s="17" t="s">
        <v>51</v>
      </c>
      <c r="P153" s="16">
        <v>52</v>
      </c>
      <c r="Q153" s="16">
        <v>33.1</v>
      </c>
      <c r="R153" s="17" t="s">
        <v>51</v>
      </c>
      <c r="S153" s="17" t="s">
        <v>51</v>
      </c>
      <c r="T153" s="16">
        <v>13.2</v>
      </c>
      <c r="U153" s="24">
        <v>319.60000000000002</v>
      </c>
    </row>
    <row r="154" spans="1:21" ht="16.5" customHeight="1" x14ac:dyDescent="0.25">
      <c r="A154" s="7"/>
      <c r="B154" s="7"/>
      <c r="C154" s="7" t="s">
        <v>52</v>
      </c>
      <c r="D154" s="7"/>
      <c r="E154" s="7"/>
      <c r="F154" s="7"/>
      <c r="G154" s="7"/>
      <c r="H154" s="7"/>
      <c r="I154" s="7"/>
      <c r="J154" s="7"/>
      <c r="K154" s="7"/>
      <c r="L154" s="9" t="s">
        <v>48</v>
      </c>
      <c r="M154" s="18">
        <v>3079.6</v>
      </c>
      <c r="N154" s="18">
        <v>1975.9</v>
      </c>
      <c r="O154" s="18">
        <v>1803.3</v>
      </c>
      <c r="P154" s="18">
        <v>1082.5999999999999</v>
      </c>
      <c r="Q154" s="24">
        <v>708.1</v>
      </c>
      <c r="R154" s="24">
        <v>166.6</v>
      </c>
      <c r="S154" s="24">
        <v>135</v>
      </c>
      <c r="T154" s="24">
        <v>282.39999999999998</v>
      </c>
      <c r="U154" s="18">
        <v>9233.5</v>
      </c>
    </row>
    <row r="155" spans="1:21" ht="16.5" customHeight="1" x14ac:dyDescent="0.25">
      <c r="A155" s="7"/>
      <c r="B155" s="7"/>
      <c r="C155" s="7" t="s">
        <v>53</v>
      </c>
      <c r="D155" s="7"/>
      <c r="E155" s="7"/>
      <c r="F155" s="7"/>
      <c r="G155" s="7"/>
      <c r="H155" s="7"/>
      <c r="I155" s="7"/>
      <c r="J155" s="7"/>
      <c r="K155" s="7"/>
      <c r="L155" s="9" t="s">
        <v>48</v>
      </c>
      <c r="M155" s="24">
        <v>536.1</v>
      </c>
      <c r="N155" s="24">
        <v>496.8</v>
      </c>
      <c r="O155" s="24">
        <v>274.8</v>
      </c>
      <c r="P155" s="24">
        <v>287.7</v>
      </c>
      <c r="Q155" s="24">
        <v>140</v>
      </c>
      <c r="R155" s="16">
        <v>52.5</v>
      </c>
      <c r="S155" s="16">
        <v>34</v>
      </c>
      <c r="T155" s="16">
        <v>61.8</v>
      </c>
      <c r="U155" s="18">
        <v>1883.7</v>
      </c>
    </row>
    <row r="156" spans="1:21" ht="16.5" customHeight="1" x14ac:dyDescent="0.25">
      <c r="A156" s="7"/>
      <c r="B156" s="7"/>
      <c r="C156" s="7" t="s">
        <v>54</v>
      </c>
      <c r="D156" s="7"/>
      <c r="E156" s="7"/>
      <c r="F156" s="7"/>
      <c r="G156" s="7"/>
      <c r="H156" s="7"/>
      <c r="I156" s="7"/>
      <c r="J156" s="7"/>
      <c r="K156" s="7"/>
      <c r="L156" s="9" t="s">
        <v>48</v>
      </c>
      <c r="M156" s="24">
        <v>145.30000000000001</v>
      </c>
      <c r="N156" s="16">
        <v>82.7</v>
      </c>
      <c r="O156" s="16">
        <v>84.9</v>
      </c>
      <c r="P156" s="16">
        <v>54.3</v>
      </c>
      <c r="Q156" s="16">
        <v>27.9</v>
      </c>
      <c r="R156" s="16">
        <v>11</v>
      </c>
      <c r="S156" s="17">
        <v>6.6</v>
      </c>
      <c r="T156" s="16">
        <v>18.100000000000001</v>
      </c>
      <c r="U156" s="24">
        <v>430.6</v>
      </c>
    </row>
    <row r="157" spans="1:21" ht="16.5" customHeight="1" x14ac:dyDescent="0.25">
      <c r="A157" s="7"/>
      <c r="B157" s="7"/>
      <c r="C157" s="7" t="s">
        <v>55</v>
      </c>
      <c r="D157" s="7"/>
      <c r="E157" s="7"/>
      <c r="F157" s="7"/>
      <c r="G157" s="7"/>
      <c r="H157" s="7"/>
      <c r="I157" s="7"/>
      <c r="J157" s="7"/>
      <c r="K157" s="7"/>
      <c r="L157" s="9" t="s">
        <v>48</v>
      </c>
      <c r="M157" s="18">
        <v>3761</v>
      </c>
      <c r="N157" s="18">
        <v>2555.5</v>
      </c>
      <c r="O157" s="18">
        <v>2163</v>
      </c>
      <c r="P157" s="18">
        <v>1424.6</v>
      </c>
      <c r="Q157" s="24">
        <v>875.9</v>
      </c>
      <c r="R157" s="24">
        <v>230</v>
      </c>
      <c r="S157" s="24">
        <v>175.5</v>
      </c>
      <c r="T157" s="24">
        <v>362.3</v>
      </c>
      <c r="U157" s="23">
        <v>11547.8</v>
      </c>
    </row>
    <row r="158" spans="1:21" ht="16.5" customHeight="1" x14ac:dyDescent="0.25">
      <c r="A158" s="7"/>
      <c r="B158" s="7" t="s">
        <v>56</v>
      </c>
      <c r="C158" s="7"/>
      <c r="D158" s="7"/>
      <c r="E158" s="7"/>
      <c r="F158" s="7"/>
      <c r="G158" s="7"/>
      <c r="H158" s="7"/>
      <c r="I158" s="7"/>
      <c r="J158" s="7"/>
      <c r="K158" s="7"/>
      <c r="L158" s="9"/>
      <c r="M158" s="10"/>
      <c r="N158" s="10"/>
      <c r="O158" s="10"/>
      <c r="P158" s="10"/>
      <c r="Q158" s="10"/>
      <c r="R158" s="10"/>
      <c r="S158" s="10"/>
      <c r="T158" s="10"/>
      <c r="U158" s="10"/>
    </row>
    <row r="159" spans="1:21" ht="29.4" customHeight="1" x14ac:dyDescent="0.25">
      <c r="A159" s="7"/>
      <c r="B159" s="7"/>
      <c r="C159" s="212" t="s">
        <v>57</v>
      </c>
      <c r="D159" s="212"/>
      <c r="E159" s="212"/>
      <c r="F159" s="212"/>
      <c r="G159" s="212"/>
      <c r="H159" s="212"/>
      <c r="I159" s="212"/>
      <c r="J159" s="212"/>
      <c r="K159" s="212"/>
      <c r="L159" s="9" t="s">
        <v>48</v>
      </c>
      <c r="M159" s="24">
        <v>115.1</v>
      </c>
      <c r="N159" s="16">
        <v>23.7</v>
      </c>
      <c r="O159" s="16">
        <v>52.3</v>
      </c>
      <c r="P159" s="16">
        <v>43.7</v>
      </c>
      <c r="Q159" s="16">
        <v>93.8</v>
      </c>
      <c r="R159" s="16">
        <v>21.7</v>
      </c>
      <c r="S159" s="17">
        <v>1.3</v>
      </c>
      <c r="T159" s="16">
        <v>68.400000000000006</v>
      </c>
      <c r="U159" s="24">
        <v>420</v>
      </c>
    </row>
    <row r="160" spans="1:21" ht="29.4" customHeight="1" x14ac:dyDescent="0.25">
      <c r="A160" s="7"/>
      <c r="B160" s="7"/>
      <c r="C160" s="212" t="s">
        <v>58</v>
      </c>
      <c r="D160" s="212"/>
      <c r="E160" s="212"/>
      <c r="F160" s="212"/>
      <c r="G160" s="212"/>
      <c r="H160" s="212"/>
      <c r="I160" s="212"/>
      <c r="J160" s="212"/>
      <c r="K160" s="212"/>
      <c r="L160" s="9" t="s">
        <v>48</v>
      </c>
      <c r="M160" s="18">
        <v>3511.2</v>
      </c>
      <c r="N160" s="18">
        <v>2445.1</v>
      </c>
      <c r="O160" s="18">
        <v>2110.6999999999998</v>
      </c>
      <c r="P160" s="18">
        <v>1328.9</v>
      </c>
      <c r="Q160" s="24">
        <v>749</v>
      </c>
      <c r="R160" s="24">
        <v>208.3</v>
      </c>
      <c r="S160" s="24">
        <v>174.2</v>
      </c>
      <c r="T160" s="24">
        <v>280.7</v>
      </c>
      <c r="U160" s="23">
        <v>10808.2</v>
      </c>
    </row>
    <row r="161" spans="1:21" ht="16.5" customHeight="1" x14ac:dyDescent="0.25">
      <c r="A161" s="7"/>
      <c r="B161" s="7" t="s">
        <v>59</v>
      </c>
      <c r="C161" s="7"/>
      <c r="D161" s="7"/>
      <c r="E161" s="7"/>
      <c r="F161" s="7"/>
      <c r="G161" s="7"/>
      <c r="H161" s="7"/>
      <c r="I161" s="7"/>
      <c r="J161" s="7"/>
      <c r="K161" s="7"/>
      <c r="L161" s="9"/>
      <c r="M161" s="10"/>
      <c r="N161" s="10"/>
      <c r="O161" s="10"/>
      <c r="P161" s="10"/>
      <c r="Q161" s="10"/>
      <c r="R161" s="10"/>
      <c r="S161" s="10"/>
      <c r="T161" s="10"/>
      <c r="U161" s="10"/>
    </row>
    <row r="162" spans="1:21" ht="16.5" customHeight="1" x14ac:dyDescent="0.25">
      <c r="A162" s="7"/>
      <c r="B162" s="7"/>
      <c r="C162" s="7" t="s">
        <v>60</v>
      </c>
      <c r="D162" s="7"/>
      <c r="E162" s="7"/>
      <c r="F162" s="7"/>
      <c r="G162" s="7"/>
      <c r="H162" s="7"/>
      <c r="I162" s="7"/>
      <c r="J162" s="7"/>
      <c r="K162" s="7"/>
      <c r="L162" s="9" t="s">
        <v>48</v>
      </c>
      <c r="M162" s="24">
        <v>108.9</v>
      </c>
      <c r="N162" s="16">
        <v>93.5</v>
      </c>
      <c r="O162" s="24">
        <v>107.8</v>
      </c>
      <c r="P162" s="16">
        <v>65.2</v>
      </c>
      <c r="Q162" s="16">
        <v>24.6</v>
      </c>
      <c r="R162" s="16">
        <v>13.9</v>
      </c>
      <c r="S162" s="17">
        <v>6.1</v>
      </c>
      <c r="T162" s="16">
        <v>22.1</v>
      </c>
      <c r="U162" s="24">
        <v>442</v>
      </c>
    </row>
    <row r="163" spans="1:21" ht="16.5" customHeight="1" x14ac:dyDescent="0.25">
      <c r="A163" s="7"/>
      <c r="B163" s="7"/>
      <c r="C163" s="7" t="s">
        <v>59</v>
      </c>
      <c r="D163" s="7"/>
      <c r="E163" s="7"/>
      <c r="F163" s="7"/>
      <c r="G163" s="7"/>
      <c r="H163" s="7"/>
      <c r="I163" s="7"/>
      <c r="J163" s="7"/>
      <c r="K163" s="7"/>
      <c r="L163" s="9" t="s">
        <v>48</v>
      </c>
      <c r="M163" s="24">
        <v>155.80000000000001</v>
      </c>
      <c r="N163" s="24">
        <v>186.4</v>
      </c>
      <c r="O163" s="16">
        <v>84.3</v>
      </c>
      <c r="P163" s="16">
        <v>73.5</v>
      </c>
      <c r="Q163" s="16">
        <v>15.5</v>
      </c>
      <c r="R163" s="17">
        <v>5.6</v>
      </c>
      <c r="S163" s="17">
        <v>3.6</v>
      </c>
      <c r="T163" s="16">
        <v>30.3</v>
      </c>
      <c r="U163" s="24">
        <v>555</v>
      </c>
    </row>
    <row r="164" spans="1:21" ht="16.5" customHeight="1" x14ac:dyDescent="0.25">
      <c r="A164" s="7"/>
      <c r="B164" s="7" t="s">
        <v>61</v>
      </c>
      <c r="C164" s="7"/>
      <c r="D164" s="7"/>
      <c r="E164" s="7"/>
      <c r="F164" s="7"/>
      <c r="G164" s="7"/>
      <c r="H164" s="7"/>
      <c r="I164" s="7"/>
      <c r="J164" s="7"/>
      <c r="K164" s="7"/>
      <c r="L164" s="9"/>
      <c r="M164" s="10"/>
      <c r="N164" s="10"/>
      <c r="O164" s="10"/>
      <c r="P164" s="10"/>
      <c r="Q164" s="10"/>
      <c r="R164" s="10"/>
      <c r="S164" s="10"/>
      <c r="T164" s="10"/>
      <c r="U164" s="10"/>
    </row>
    <row r="165" spans="1:21" ht="16.5" customHeight="1" x14ac:dyDescent="0.25">
      <c r="A165" s="7"/>
      <c r="B165" s="7"/>
      <c r="C165" s="7" t="s">
        <v>62</v>
      </c>
      <c r="D165" s="7"/>
      <c r="E165" s="7"/>
      <c r="F165" s="7"/>
      <c r="G165" s="7"/>
      <c r="H165" s="7"/>
      <c r="I165" s="7"/>
      <c r="J165" s="7"/>
      <c r="K165" s="7"/>
      <c r="L165" s="9" t="s">
        <v>48</v>
      </c>
      <c r="M165" s="18">
        <v>3636.9</v>
      </c>
      <c r="N165" s="18">
        <v>2572.6</v>
      </c>
      <c r="O165" s="18">
        <v>2162.4</v>
      </c>
      <c r="P165" s="18">
        <v>1391.9</v>
      </c>
      <c r="Q165" s="24">
        <v>830.4</v>
      </c>
      <c r="R165" s="24">
        <v>224.6</v>
      </c>
      <c r="S165" s="24">
        <v>172.6</v>
      </c>
      <c r="T165" s="24">
        <v>361.3</v>
      </c>
      <c r="U165" s="23">
        <v>11352.7</v>
      </c>
    </row>
    <row r="166" spans="1:21" ht="16.5" customHeight="1" x14ac:dyDescent="0.25">
      <c r="A166" s="7"/>
      <c r="B166" s="7"/>
      <c r="C166" s="7" t="s">
        <v>63</v>
      </c>
      <c r="D166" s="7"/>
      <c r="E166" s="7"/>
      <c r="F166" s="7"/>
      <c r="G166" s="7"/>
      <c r="H166" s="7"/>
      <c r="I166" s="7"/>
      <c r="J166" s="7"/>
      <c r="K166" s="7"/>
      <c r="L166" s="9" t="s">
        <v>48</v>
      </c>
      <c r="M166" s="18">
        <v>3869.9</v>
      </c>
      <c r="N166" s="18">
        <v>2649</v>
      </c>
      <c r="O166" s="18">
        <v>2270.8000000000002</v>
      </c>
      <c r="P166" s="18">
        <v>1489.7</v>
      </c>
      <c r="Q166" s="24">
        <v>900.5</v>
      </c>
      <c r="R166" s="24">
        <v>243.9</v>
      </c>
      <c r="S166" s="24">
        <v>181.6</v>
      </c>
      <c r="T166" s="24">
        <v>384.4</v>
      </c>
      <c r="U166" s="23">
        <v>11989.8</v>
      </c>
    </row>
    <row r="167" spans="1:21" ht="16.5" customHeight="1" x14ac:dyDescent="0.25">
      <c r="A167" s="7"/>
      <c r="B167" s="7" t="s">
        <v>64</v>
      </c>
      <c r="C167" s="7"/>
      <c r="D167" s="7"/>
      <c r="E167" s="7"/>
      <c r="F167" s="7"/>
      <c r="G167" s="7"/>
      <c r="H167" s="7"/>
      <c r="I167" s="7"/>
      <c r="J167" s="7"/>
      <c r="K167" s="7"/>
      <c r="L167" s="9"/>
      <c r="M167" s="10"/>
      <c r="N167" s="10"/>
      <c r="O167" s="10"/>
      <c r="P167" s="10"/>
      <c r="Q167" s="10"/>
      <c r="R167" s="10"/>
      <c r="S167" s="10"/>
      <c r="T167" s="10"/>
      <c r="U167" s="10"/>
    </row>
    <row r="168" spans="1:21" ht="16.5" customHeight="1" x14ac:dyDescent="0.25">
      <c r="A168" s="7"/>
      <c r="B168" s="7"/>
      <c r="C168" s="7" t="s">
        <v>65</v>
      </c>
      <c r="D168" s="7"/>
      <c r="E168" s="7"/>
      <c r="F168" s="7"/>
      <c r="G168" s="7"/>
      <c r="H168" s="7"/>
      <c r="I168" s="7"/>
      <c r="J168" s="7"/>
      <c r="K168" s="7"/>
      <c r="L168" s="9" t="s">
        <v>66</v>
      </c>
      <c r="M168" s="20">
        <v>160611</v>
      </c>
      <c r="N168" s="20">
        <v>131412</v>
      </c>
      <c r="O168" s="20">
        <v>138661</v>
      </c>
      <c r="P168" s="20">
        <v>151217</v>
      </c>
      <c r="Q168" s="20">
        <v>139587</v>
      </c>
      <c r="R168" s="20">
        <v>120710</v>
      </c>
      <c r="S168" s="20">
        <v>155609</v>
      </c>
      <c r="T168" s="20">
        <v>201273</v>
      </c>
      <c r="U168" s="20">
        <v>146164</v>
      </c>
    </row>
    <row r="169" spans="1:21" ht="16.5" customHeight="1" x14ac:dyDescent="0.25">
      <c r="A169" s="7"/>
      <c r="B169" s="7"/>
      <c r="C169" s="7" t="s">
        <v>67</v>
      </c>
      <c r="D169" s="7"/>
      <c r="E169" s="7"/>
      <c r="F169" s="7"/>
      <c r="G169" s="7"/>
      <c r="H169" s="7"/>
      <c r="I169" s="7"/>
      <c r="J169" s="7"/>
      <c r="K169" s="7"/>
      <c r="L169" s="9" t="s">
        <v>66</v>
      </c>
      <c r="M169" s="20">
        <v>123575</v>
      </c>
      <c r="N169" s="21">
        <v>61155</v>
      </c>
      <c r="O169" s="21">
        <v>78238</v>
      </c>
      <c r="P169" s="21">
        <v>89668</v>
      </c>
      <c r="Q169" s="21">
        <v>71652</v>
      </c>
      <c r="R169" s="21">
        <v>94912</v>
      </c>
      <c r="S169" s="20">
        <v>117213</v>
      </c>
      <c r="T169" s="21">
        <v>71221</v>
      </c>
      <c r="U169" s="21">
        <v>86645</v>
      </c>
    </row>
    <row r="170" spans="1:21" ht="16.5" customHeight="1" x14ac:dyDescent="0.25">
      <c r="A170" s="7"/>
      <c r="B170" s="7" t="s">
        <v>68</v>
      </c>
      <c r="C170" s="7"/>
      <c r="D170" s="7"/>
      <c r="E170" s="7"/>
      <c r="F170" s="7"/>
      <c r="G170" s="7"/>
      <c r="H170" s="7"/>
      <c r="I170" s="7"/>
      <c r="J170" s="7"/>
      <c r="K170" s="7"/>
      <c r="L170" s="9"/>
      <c r="M170" s="10"/>
      <c r="N170" s="10"/>
      <c r="O170" s="10"/>
      <c r="P170" s="10"/>
      <c r="Q170" s="10"/>
      <c r="R170" s="10"/>
      <c r="S170" s="10"/>
      <c r="T170" s="10"/>
      <c r="U170" s="10"/>
    </row>
    <row r="171" spans="1:21" ht="16.5" customHeight="1" x14ac:dyDescent="0.25">
      <c r="A171" s="7"/>
      <c r="B171" s="7"/>
      <c r="C171" s="7" t="s">
        <v>69</v>
      </c>
      <c r="D171" s="7"/>
      <c r="E171" s="7"/>
      <c r="F171" s="7"/>
      <c r="G171" s="7"/>
      <c r="H171" s="7"/>
      <c r="I171" s="7"/>
      <c r="J171" s="7"/>
      <c r="K171" s="7"/>
      <c r="L171" s="9" t="s">
        <v>70</v>
      </c>
      <c r="M171" s="20">
        <v>473702</v>
      </c>
      <c r="N171" s="20">
        <v>403636</v>
      </c>
      <c r="O171" s="20">
        <v>468832</v>
      </c>
      <c r="P171" s="20">
        <v>276344</v>
      </c>
      <c r="Q171" s="21">
        <v>74863</v>
      </c>
      <c r="R171" s="21">
        <v>37820</v>
      </c>
      <c r="S171" s="21">
        <v>24677</v>
      </c>
      <c r="T171" s="21">
        <v>10818</v>
      </c>
      <c r="U171" s="22">
        <v>1770691</v>
      </c>
    </row>
    <row r="172" spans="1:21" ht="16.5" customHeight="1" x14ac:dyDescent="0.25">
      <c r="A172" s="7"/>
      <c r="B172" s="7"/>
      <c r="C172" s="7" t="s">
        <v>71</v>
      </c>
      <c r="D172" s="7"/>
      <c r="E172" s="7"/>
      <c r="F172" s="7"/>
      <c r="G172" s="7"/>
      <c r="H172" s="7"/>
      <c r="I172" s="7"/>
      <c r="J172" s="7"/>
      <c r="K172" s="7"/>
      <c r="L172" s="9" t="s">
        <v>70</v>
      </c>
      <c r="M172" s="20">
        <v>841746</v>
      </c>
      <c r="N172" s="22">
        <v>1004345</v>
      </c>
      <c r="O172" s="22">
        <v>1012725</v>
      </c>
      <c r="P172" s="20">
        <v>578759</v>
      </c>
      <c r="Q172" s="20">
        <v>266582</v>
      </c>
      <c r="R172" s="20">
        <v>148331</v>
      </c>
      <c r="S172" s="21">
        <v>62268</v>
      </c>
      <c r="T172" s="20">
        <v>232346</v>
      </c>
      <c r="U172" s="22">
        <v>4147101</v>
      </c>
    </row>
    <row r="173" spans="1:21" ht="16.5" customHeight="1" x14ac:dyDescent="0.25">
      <c r="A173" s="7"/>
      <c r="B173" s="7"/>
      <c r="C173" s="7" t="s">
        <v>72</v>
      </c>
      <c r="D173" s="7"/>
      <c r="E173" s="7"/>
      <c r="F173" s="7"/>
      <c r="G173" s="7"/>
      <c r="H173" s="7"/>
      <c r="I173" s="7"/>
      <c r="J173" s="7"/>
      <c r="K173" s="7"/>
      <c r="L173" s="9" t="s">
        <v>70</v>
      </c>
      <c r="M173" s="20">
        <v>519254</v>
      </c>
      <c r="N173" s="20">
        <v>163891</v>
      </c>
      <c r="O173" s="20">
        <v>335082</v>
      </c>
      <c r="P173" s="20">
        <v>236134</v>
      </c>
      <c r="Q173" s="21">
        <v>40546</v>
      </c>
      <c r="R173" s="21">
        <v>25026</v>
      </c>
      <c r="S173" s="21">
        <v>13515</v>
      </c>
      <c r="T173" s="21">
        <v>44180</v>
      </c>
      <c r="U173" s="22">
        <v>1377628</v>
      </c>
    </row>
    <row r="174" spans="1:21" ht="16.5" customHeight="1" x14ac:dyDescent="0.25">
      <c r="A174" s="7"/>
      <c r="B174" s="7"/>
      <c r="C174" s="7" t="s">
        <v>73</v>
      </c>
      <c r="D174" s="7"/>
      <c r="E174" s="7"/>
      <c r="F174" s="7"/>
      <c r="G174" s="7"/>
      <c r="H174" s="7"/>
      <c r="I174" s="7"/>
      <c r="J174" s="7"/>
      <c r="K174" s="7"/>
      <c r="L174" s="9" t="s">
        <v>70</v>
      </c>
      <c r="M174" s="22">
        <v>1834702</v>
      </c>
      <c r="N174" s="22">
        <v>1571872</v>
      </c>
      <c r="O174" s="22">
        <v>1816639</v>
      </c>
      <c r="P174" s="22">
        <v>1091236</v>
      </c>
      <c r="Q174" s="20">
        <v>381991</v>
      </c>
      <c r="R174" s="20">
        <v>211177</v>
      </c>
      <c r="S174" s="20">
        <v>100460</v>
      </c>
      <c r="T174" s="20">
        <v>287344</v>
      </c>
      <c r="U174" s="22">
        <v>7295420</v>
      </c>
    </row>
    <row r="175" spans="1:21" ht="16.5" customHeight="1" x14ac:dyDescent="0.25">
      <c r="A175" s="7"/>
      <c r="B175" s="7" t="s">
        <v>74</v>
      </c>
      <c r="C175" s="7"/>
      <c r="D175" s="7"/>
      <c r="E175" s="7"/>
      <c r="F175" s="7"/>
      <c r="G175" s="7"/>
      <c r="H175" s="7"/>
      <c r="I175" s="7"/>
      <c r="J175" s="7"/>
      <c r="K175" s="7"/>
      <c r="L175" s="9" t="s">
        <v>48</v>
      </c>
      <c r="M175" s="18">
        <v>3620.1</v>
      </c>
      <c r="N175" s="18">
        <v>2538.6</v>
      </c>
      <c r="O175" s="18">
        <v>2218.5</v>
      </c>
      <c r="P175" s="18">
        <v>1394.1</v>
      </c>
      <c r="Q175" s="24">
        <v>773.6</v>
      </c>
      <c r="R175" s="24">
        <v>222.2</v>
      </c>
      <c r="S175" s="24">
        <v>180.3</v>
      </c>
      <c r="T175" s="24">
        <v>302.8</v>
      </c>
      <c r="U175" s="23">
        <v>11250.1</v>
      </c>
    </row>
    <row r="176" spans="1:21" ht="16.5" customHeight="1" x14ac:dyDescent="0.25">
      <c r="A176" s="7"/>
      <c r="B176" s="7" t="s">
        <v>75</v>
      </c>
      <c r="C176" s="7"/>
      <c r="D176" s="7"/>
      <c r="E176" s="7"/>
      <c r="F176" s="7"/>
      <c r="G176" s="7"/>
      <c r="H176" s="7"/>
      <c r="I176" s="7"/>
      <c r="J176" s="7"/>
      <c r="K176" s="7"/>
      <c r="L176" s="9"/>
      <c r="M176" s="10"/>
      <c r="N176" s="10"/>
      <c r="O176" s="10"/>
      <c r="P176" s="10"/>
      <c r="Q176" s="10"/>
      <c r="R176" s="10"/>
      <c r="S176" s="10"/>
      <c r="T176" s="10"/>
      <c r="U176" s="10"/>
    </row>
    <row r="177" spans="1:21" ht="16.5" customHeight="1" x14ac:dyDescent="0.25">
      <c r="A177" s="7"/>
      <c r="B177" s="7"/>
      <c r="C177" s="7" t="s">
        <v>76</v>
      </c>
      <c r="D177" s="7"/>
      <c r="E177" s="7"/>
      <c r="F177" s="7"/>
      <c r="G177" s="7"/>
      <c r="H177" s="7"/>
      <c r="I177" s="7"/>
      <c r="J177" s="7"/>
      <c r="K177" s="7"/>
      <c r="L177" s="9" t="s">
        <v>66</v>
      </c>
      <c r="M177" s="24">
        <v>478.7</v>
      </c>
      <c r="N177" s="24">
        <v>426.1</v>
      </c>
      <c r="O177" s="24">
        <v>467.3</v>
      </c>
      <c r="P177" s="24">
        <v>551.29999999999995</v>
      </c>
      <c r="Q177" s="24">
        <v>456.9</v>
      </c>
      <c r="R177" s="24">
        <v>432.2</v>
      </c>
      <c r="S177" s="24">
        <v>459.9</v>
      </c>
      <c r="T177" s="18">
        <v>1247.4000000000001</v>
      </c>
      <c r="U177" s="24">
        <v>475.9</v>
      </c>
    </row>
    <row r="178" spans="1:21" ht="16.5" customHeight="1" x14ac:dyDescent="0.25">
      <c r="A178" s="7" t="s">
        <v>84</v>
      </c>
      <c r="B178" s="7"/>
      <c r="C178" s="7"/>
      <c r="D178" s="7"/>
      <c r="E178" s="7"/>
      <c r="F178" s="7"/>
      <c r="G178" s="7"/>
      <c r="H178" s="7"/>
      <c r="I178" s="7"/>
      <c r="J178" s="7"/>
      <c r="K178" s="7"/>
      <c r="L178" s="9"/>
      <c r="M178" s="10"/>
      <c r="N178" s="10"/>
      <c r="O178" s="10"/>
      <c r="P178" s="10"/>
      <c r="Q178" s="10"/>
      <c r="R178" s="10"/>
      <c r="S178" s="10"/>
      <c r="T178" s="10"/>
      <c r="U178" s="10"/>
    </row>
    <row r="179" spans="1:21" ht="16.5" customHeight="1" x14ac:dyDescent="0.25">
      <c r="A179" s="7"/>
      <c r="B179" s="7" t="s">
        <v>46</v>
      </c>
      <c r="C179" s="7"/>
      <c r="D179" s="7"/>
      <c r="E179" s="7"/>
      <c r="F179" s="7"/>
      <c r="G179" s="7"/>
      <c r="H179" s="7"/>
      <c r="I179" s="7"/>
      <c r="J179" s="7"/>
      <c r="K179" s="7"/>
      <c r="L179" s="9"/>
      <c r="M179" s="10"/>
      <c r="N179" s="10"/>
      <c r="O179" s="10"/>
      <c r="P179" s="10"/>
      <c r="Q179" s="10"/>
      <c r="R179" s="10"/>
      <c r="S179" s="10"/>
      <c r="T179" s="10"/>
      <c r="U179" s="10"/>
    </row>
    <row r="180" spans="1:21" ht="16.5" customHeight="1" x14ac:dyDescent="0.25">
      <c r="A180" s="7"/>
      <c r="B180" s="7"/>
      <c r="C180" s="7" t="s">
        <v>47</v>
      </c>
      <c r="D180" s="7"/>
      <c r="E180" s="7"/>
      <c r="F180" s="7"/>
      <c r="G180" s="7"/>
      <c r="H180" s="7"/>
      <c r="I180" s="7"/>
      <c r="J180" s="7"/>
      <c r="K180" s="7"/>
      <c r="L180" s="9" t="s">
        <v>48</v>
      </c>
      <c r="M180" s="18">
        <v>2590.9</v>
      </c>
      <c r="N180" s="18">
        <v>1569.4</v>
      </c>
      <c r="O180" s="18">
        <v>1464.1</v>
      </c>
      <c r="P180" s="24">
        <v>939.3</v>
      </c>
      <c r="Q180" s="24">
        <v>590.6</v>
      </c>
      <c r="R180" s="24">
        <v>147</v>
      </c>
      <c r="S180" s="24">
        <v>114.4</v>
      </c>
      <c r="T180" s="24">
        <v>241.1</v>
      </c>
      <c r="U180" s="18">
        <v>7656.7</v>
      </c>
    </row>
    <row r="181" spans="1:21" ht="16.5" customHeight="1" x14ac:dyDescent="0.25">
      <c r="A181" s="7"/>
      <c r="B181" s="7"/>
      <c r="C181" s="7" t="s">
        <v>49</v>
      </c>
      <c r="D181" s="7"/>
      <c r="E181" s="7"/>
      <c r="F181" s="7"/>
      <c r="G181" s="7"/>
      <c r="H181" s="7"/>
      <c r="I181" s="7"/>
      <c r="J181" s="7"/>
      <c r="K181" s="7"/>
      <c r="L181" s="9" t="s">
        <v>48</v>
      </c>
      <c r="M181" s="24">
        <v>356.3</v>
      </c>
      <c r="N181" s="24">
        <v>179.5</v>
      </c>
      <c r="O181" s="24">
        <v>188</v>
      </c>
      <c r="P181" s="16">
        <v>83.3</v>
      </c>
      <c r="Q181" s="16">
        <v>70.400000000000006</v>
      </c>
      <c r="R181" s="16">
        <v>18</v>
      </c>
      <c r="S181" s="16">
        <v>18.600000000000001</v>
      </c>
      <c r="T181" s="16">
        <v>25.7</v>
      </c>
      <c r="U181" s="24">
        <v>939.8</v>
      </c>
    </row>
    <row r="182" spans="1:21" ht="16.5" customHeight="1" x14ac:dyDescent="0.25">
      <c r="A182" s="7"/>
      <c r="B182" s="7"/>
      <c r="C182" s="7" t="s">
        <v>50</v>
      </c>
      <c r="D182" s="7"/>
      <c r="E182" s="7"/>
      <c r="F182" s="7"/>
      <c r="G182" s="7"/>
      <c r="H182" s="7"/>
      <c r="I182" s="7"/>
      <c r="J182" s="7"/>
      <c r="K182" s="7"/>
      <c r="L182" s="9" t="s">
        <v>48</v>
      </c>
      <c r="M182" s="24">
        <v>131.4</v>
      </c>
      <c r="N182" s="16">
        <v>81.7</v>
      </c>
      <c r="O182" s="16">
        <v>75.400000000000006</v>
      </c>
      <c r="P182" s="16">
        <v>51.7</v>
      </c>
      <c r="Q182" s="16">
        <v>31.6</v>
      </c>
      <c r="R182" s="17" t="s">
        <v>51</v>
      </c>
      <c r="S182" s="17" t="s">
        <v>51</v>
      </c>
      <c r="T182" s="16">
        <v>12.1</v>
      </c>
      <c r="U182" s="24">
        <v>384</v>
      </c>
    </row>
    <row r="183" spans="1:21" ht="16.5" customHeight="1" x14ac:dyDescent="0.25">
      <c r="A183" s="7"/>
      <c r="B183" s="7"/>
      <c r="C183" s="7" t="s">
        <v>52</v>
      </c>
      <c r="D183" s="7"/>
      <c r="E183" s="7"/>
      <c r="F183" s="7"/>
      <c r="G183" s="7"/>
      <c r="H183" s="7"/>
      <c r="I183" s="7"/>
      <c r="J183" s="7"/>
      <c r="K183" s="7"/>
      <c r="L183" s="9" t="s">
        <v>48</v>
      </c>
      <c r="M183" s="18">
        <v>3078.6</v>
      </c>
      <c r="N183" s="18">
        <v>1830.6</v>
      </c>
      <c r="O183" s="18">
        <v>1727.6</v>
      </c>
      <c r="P183" s="18">
        <v>1074.3</v>
      </c>
      <c r="Q183" s="24">
        <v>692.6</v>
      </c>
      <c r="R183" s="24">
        <v>165</v>
      </c>
      <c r="S183" s="24">
        <v>132.9</v>
      </c>
      <c r="T183" s="24">
        <v>278.8</v>
      </c>
      <c r="U183" s="18">
        <v>8980.4</v>
      </c>
    </row>
    <row r="184" spans="1:21" ht="16.5" customHeight="1" x14ac:dyDescent="0.25">
      <c r="A184" s="7"/>
      <c r="B184" s="7"/>
      <c r="C184" s="7" t="s">
        <v>53</v>
      </c>
      <c r="D184" s="7"/>
      <c r="E184" s="7"/>
      <c r="F184" s="7"/>
      <c r="G184" s="7"/>
      <c r="H184" s="7"/>
      <c r="I184" s="7"/>
      <c r="J184" s="7"/>
      <c r="K184" s="7"/>
      <c r="L184" s="9" t="s">
        <v>48</v>
      </c>
      <c r="M184" s="24">
        <v>521.5</v>
      </c>
      <c r="N184" s="24">
        <v>493.5</v>
      </c>
      <c r="O184" s="24">
        <v>360.7</v>
      </c>
      <c r="P184" s="24">
        <v>282</v>
      </c>
      <c r="Q184" s="24">
        <v>141.9</v>
      </c>
      <c r="R184" s="16">
        <v>53.7</v>
      </c>
      <c r="S184" s="16">
        <v>39.6</v>
      </c>
      <c r="T184" s="16">
        <v>65.3</v>
      </c>
      <c r="U184" s="18">
        <v>1958.2</v>
      </c>
    </row>
    <row r="185" spans="1:21" ht="16.5" customHeight="1" x14ac:dyDescent="0.25">
      <c r="A185" s="7"/>
      <c r="B185" s="7"/>
      <c r="C185" s="7" t="s">
        <v>54</v>
      </c>
      <c r="D185" s="7"/>
      <c r="E185" s="7"/>
      <c r="F185" s="7"/>
      <c r="G185" s="7"/>
      <c r="H185" s="7"/>
      <c r="I185" s="7"/>
      <c r="J185" s="7"/>
      <c r="K185" s="7"/>
      <c r="L185" s="9" t="s">
        <v>48</v>
      </c>
      <c r="M185" s="24">
        <v>152.69999999999999</v>
      </c>
      <c r="N185" s="16">
        <v>83.6</v>
      </c>
      <c r="O185" s="24">
        <v>106.3</v>
      </c>
      <c r="P185" s="16">
        <v>55.8</v>
      </c>
      <c r="Q185" s="16">
        <v>25.7</v>
      </c>
      <c r="R185" s="16">
        <v>10.9</v>
      </c>
      <c r="S185" s="17">
        <v>6.2</v>
      </c>
      <c r="T185" s="16">
        <v>16.7</v>
      </c>
      <c r="U185" s="24">
        <v>457.9</v>
      </c>
    </row>
    <row r="186" spans="1:21" ht="16.5" customHeight="1" x14ac:dyDescent="0.25">
      <c r="A186" s="7"/>
      <c r="B186" s="7"/>
      <c r="C186" s="7" t="s">
        <v>55</v>
      </c>
      <c r="D186" s="7"/>
      <c r="E186" s="7"/>
      <c r="F186" s="7"/>
      <c r="G186" s="7"/>
      <c r="H186" s="7"/>
      <c r="I186" s="7"/>
      <c r="J186" s="7"/>
      <c r="K186" s="7"/>
      <c r="L186" s="9" t="s">
        <v>48</v>
      </c>
      <c r="M186" s="18">
        <v>3752.9</v>
      </c>
      <c r="N186" s="18">
        <v>2407.6999999999998</v>
      </c>
      <c r="O186" s="18">
        <v>2194.5</v>
      </c>
      <c r="P186" s="18">
        <v>1412.1</v>
      </c>
      <c r="Q186" s="24">
        <v>860.1</v>
      </c>
      <c r="R186" s="24">
        <v>229.6</v>
      </c>
      <c r="S186" s="24">
        <v>178.8</v>
      </c>
      <c r="T186" s="24">
        <v>360.8</v>
      </c>
      <c r="U186" s="23">
        <v>11396.5</v>
      </c>
    </row>
    <row r="187" spans="1:21" ht="16.5" customHeight="1" x14ac:dyDescent="0.25">
      <c r="A187" s="7"/>
      <c r="B187" s="7" t="s">
        <v>56</v>
      </c>
      <c r="C187" s="7"/>
      <c r="D187" s="7"/>
      <c r="E187" s="7"/>
      <c r="F187" s="7"/>
      <c r="G187" s="7"/>
      <c r="H187" s="7"/>
      <c r="I187" s="7"/>
      <c r="J187" s="7"/>
      <c r="K187" s="7"/>
      <c r="L187" s="9"/>
      <c r="M187" s="10"/>
      <c r="N187" s="10"/>
      <c r="O187" s="10"/>
      <c r="P187" s="10"/>
      <c r="Q187" s="10"/>
      <c r="R187" s="10"/>
      <c r="S187" s="10"/>
      <c r="T187" s="10"/>
      <c r="U187" s="10"/>
    </row>
    <row r="188" spans="1:21" ht="29.4" customHeight="1" x14ac:dyDescent="0.25">
      <c r="A188" s="7"/>
      <c r="B188" s="7"/>
      <c r="C188" s="212" t="s">
        <v>57</v>
      </c>
      <c r="D188" s="212"/>
      <c r="E188" s="212"/>
      <c r="F188" s="212"/>
      <c r="G188" s="212"/>
      <c r="H188" s="212"/>
      <c r="I188" s="212"/>
      <c r="J188" s="212"/>
      <c r="K188" s="212"/>
      <c r="L188" s="9" t="s">
        <v>48</v>
      </c>
      <c r="M188" s="24">
        <v>120.4</v>
      </c>
      <c r="N188" s="16">
        <v>22.8</v>
      </c>
      <c r="O188" s="16">
        <v>93.8</v>
      </c>
      <c r="P188" s="16">
        <v>42.4</v>
      </c>
      <c r="Q188" s="16">
        <v>94.1</v>
      </c>
      <c r="R188" s="16">
        <v>20.2</v>
      </c>
      <c r="S188" s="17">
        <v>1.1000000000000001</v>
      </c>
      <c r="T188" s="16">
        <v>45.8</v>
      </c>
      <c r="U188" s="24">
        <v>440.5</v>
      </c>
    </row>
    <row r="189" spans="1:21" ht="29.4" customHeight="1" x14ac:dyDescent="0.25">
      <c r="A189" s="7"/>
      <c r="B189" s="7"/>
      <c r="C189" s="212" t="s">
        <v>58</v>
      </c>
      <c r="D189" s="212"/>
      <c r="E189" s="212"/>
      <c r="F189" s="212"/>
      <c r="G189" s="212"/>
      <c r="H189" s="212"/>
      <c r="I189" s="212"/>
      <c r="J189" s="212"/>
      <c r="K189" s="212"/>
      <c r="L189" s="9" t="s">
        <v>48</v>
      </c>
      <c r="M189" s="18">
        <v>3501.1</v>
      </c>
      <c r="N189" s="18">
        <v>2303.1999999999998</v>
      </c>
      <c r="O189" s="18">
        <v>2025.4</v>
      </c>
      <c r="P189" s="18">
        <v>1318</v>
      </c>
      <c r="Q189" s="24">
        <v>734.4</v>
      </c>
      <c r="R189" s="24">
        <v>209.4</v>
      </c>
      <c r="S189" s="24">
        <v>177.7</v>
      </c>
      <c r="T189" s="24">
        <v>302.8</v>
      </c>
      <c r="U189" s="23">
        <v>10572.1</v>
      </c>
    </row>
    <row r="190" spans="1:21" ht="16.5" customHeight="1" x14ac:dyDescent="0.25">
      <c r="A190" s="7"/>
      <c r="B190" s="7" t="s">
        <v>59</v>
      </c>
      <c r="C190" s="7"/>
      <c r="D190" s="7"/>
      <c r="E190" s="7"/>
      <c r="F190" s="7"/>
      <c r="G190" s="7"/>
      <c r="H190" s="7"/>
      <c r="I190" s="7"/>
      <c r="J190" s="7"/>
      <c r="K190" s="7"/>
      <c r="L190" s="9"/>
      <c r="M190" s="10"/>
      <c r="N190" s="10"/>
      <c r="O190" s="10"/>
      <c r="P190" s="10"/>
      <c r="Q190" s="10"/>
      <c r="R190" s="10"/>
      <c r="S190" s="10"/>
      <c r="T190" s="10"/>
      <c r="U190" s="10"/>
    </row>
    <row r="191" spans="1:21" ht="16.5" customHeight="1" x14ac:dyDescent="0.25">
      <c r="A191" s="7"/>
      <c r="B191" s="7"/>
      <c r="C191" s="7" t="s">
        <v>60</v>
      </c>
      <c r="D191" s="7"/>
      <c r="E191" s="7"/>
      <c r="F191" s="7"/>
      <c r="G191" s="7"/>
      <c r="H191" s="7"/>
      <c r="I191" s="7"/>
      <c r="J191" s="7"/>
      <c r="K191" s="7"/>
      <c r="L191" s="9" t="s">
        <v>48</v>
      </c>
      <c r="M191" s="24">
        <v>112.3</v>
      </c>
      <c r="N191" s="16">
        <v>86.9</v>
      </c>
      <c r="O191" s="24">
        <v>113.3</v>
      </c>
      <c r="P191" s="16">
        <v>62.9</v>
      </c>
      <c r="Q191" s="16">
        <v>26</v>
      </c>
      <c r="R191" s="16">
        <v>14.4</v>
      </c>
      <c r="S191" s="17">
        <v>6.7</v>
      </c>
      <c r="T191" s="16">
        <v>22</v>
      </c>
      <c r="U191" s="24">
        <v>444.4</v>
      </c>
    </row>
    <row r="192" spans="1:21" ht="16.5" customHeight="1" x14ac:dyDescent="0.25">
      <c r="A192" s="7"/>
      <c r="B192" s="7"/>
      <c r="C192" s="7" t="s">
        <v>59</v>
      </c>
      <c r="D192" s="7"/>
      <c r="E192" s="7"/>
      <c r="F192" s="7"/>
      <c r="G192" s="7"/>
      <c r="H192" s="7"/>
      <c r="I192" s="7"/>
      <c r="J192" s="7"/>
      <c r="K192" s="7"/>
      <c r="L192" s="9" t="s">
        <v>48</v>
      </c>
      <c r="M192" s="24">
        <v>135.4</v>
      </c>
      <c r="N192" s="24">
        <v>174.3</v>
      </c>
      <c r="O192" s="16">
        <v>81.400000000000006</v>
      </c>
      <c r="P192" s="16">
        <v>54.4</v>
      </c>
      <c r="Q192" s="16">
        <v>17.100000000000001</v>
      </c>
      <c r="R192" s="16">
        <v>10.4</v>
      </c>
      <c r="S192" s="17">
        <v>2</v>
      </c>
      <c r="T192" s="16">
        <v>27.8</v>
      </c>
      <c r="U192" s="24">
        <v>502.8</v>
      </c>
    </row>
    <row r="193" spans="1:21" ht="16.5" customHeight="1" x14ac:dyDescent="0.25">
      <c r="A193" s="7"/>
      <c r="B193" s="7" t="s">
        <v>61</v>
      </c>
      <c r="C193" s="7"/>
      <c r="D193" s="7"/>
      <c r="E193" s="7"/>
      <c r="F193" s="7"/>
      <c r="G193" s="7"/>
      <c r="H193" s="7"/>
      <c r="I193" s="7"/>
      <c r="J193" s="7"/>
      <c r="K193" s="7"/>
      <c r="L193" s="9"/>
      <c r="M193" s="10"/>
      <c r="N193" s="10"/>
      <c r="O193" s="10"/>
      <c r="P193" s="10"/>
      <c r="Q193" s="10"/>
      <c r="R193" s="10"/>
      <c r="S193" s="10"/>
      <c r="T193" s="10"/>
      <c r="U193" s="10"/>
    </row>
    <row r="194" spans="1:21" ht="16.5" customHeight="1" x14ac:dyDescent="0.25">
      <c r="A194" s="7"/>
      <c r="B194" s="7"/>
      <c r="C194" s="7" t="s">
        <v>62</v>
      </c>
      <c r="D194" s="7"/>
      <c r="E194" s="7"/>
      <c r="F194" s="7"/>
      <c r="G194" s="7"/>
      <c r="H194" s="7"/>
      <c r="I194" s="7"/>
      <c r="J194" s="7"/>
      <c r="K194" s="7"/>
      <c r="L194" s="9" t="s">
        <v>48</v>
      </c>
      <c r="M194" s="18">
        <v>3604.1</v>
      </c>
      <c r="N194" s="18">
        <v>2416.6</v>
      </c>
      <c r="O194" s="18">
        <v>2094.3000000000002</v>
      </c>
      <c r="P194" s="18">
        <v>1359</v>
      </c>
      <c r="Q194" s="24">
        <v>820</v>
      </c>
      <c r="R194" s="24">
        <v>229</v>
      </c>
      <c r="S194" s="24">
        <v>174.5</v>
      </c>
      <c r="T194" s="24">
        <v>359.8</v>
      </c>
      <c r="U194" s="23">
        <v>11057.5</v>
      </c>
    </row>
    <row r="195" spans="1:21" ht="16.5" customHeight="1" x14ac:dyDescent="0.25">
      <c r="A195" s="7"/>
      <c r="B195" s="7"/>
      <c r="C195" s="7" t="s">
        <v>63</v>
      </c>
      <c r="D195" s="7"/>
      <c r="E195" s="7"/>
      <c r="F195" s="7"/>
      <c r="G195" s="7"/>
      <c r="H195" s="7"/>
      <c r="I195" s="7"/>
      <c r="J195" s="7"/>
      <c r="K195" s="7"/>
      <c r="L195" s="9" t="s">
        <v>48</v>
      </c>
      <c r="M195" s="18">
        <v>3865.2</v>
      </c>
      <c r="N195" s="18">
        <v>2494.6</v>
      </c>
      <c r="O195" s="18">
        <v>2307.9</v>
      </c>
      <c r="P195" s="18">
        <v>1475</v>
      </c>
      <c r="Q195" s="24">
        <v>886.1</v>
      </c>
      <c r="R195" s="24">
        <v>244</v>
      </c>
      <c r="S195" s="24">
        <v>185.4</v>
      </c>
      <c r="T195" s="24">
        <v>382.8</v>
      </c>
      <c r="U195" s="23">
        <v>11840.9</v>
      </c>
    </row>
    <row r="196" spans="1:21" ht="16.5" customHeight="1" x14ac:dyDescent="0.25">
      <c r="A196" s="7"/>
      <c r="B196" s="7" t="s">
        <v>64</v>
      </c>
      <c r="C196" s="7"/>
      <c r="D196" s="7"/>
      <c r="E196" s="7"/>
      <c r="F196" s="7"/>
      <c r="G196" s="7"/>
      <c r="H196" s="7"/>
      <c r="I196" s="7"/>
      <c r="J196" s="7"/>
      <c r="K196" s="7"/>
      <c r="L196" s="9"/>
      <c r="M196" s="10"/>
      <c r="N196" s="10"/>
      <c r="O196" s="10"/>
      <c r="P196" s="10"/>
      <c r="Q196" s="10"/>
      <c r="R196" s="10"/>
      <c r="S196" s="10"/>
      <c r="T196" s="10"/>
      <c r="U196" s="10"/>
    </row>
    <row r="197" spans="1:21" ht="16.5" customHeight="1" x14ac:dyDescent="0.25">
      <c r="A197" s="7"/>
      <c r="B197" s="7"/>
      <c r="C197" s="7" t="s">
        <v>65</v>
      </c>
      <c r="D197" s="7"/>
      <c r="E197" s="7"/>
      <c r="F197" s="7"/>
      <c r="G197" s="7"/>
      <c r="H197" s="7"/>
      <c r="I197" s="7"/>
      <c r="J197" s="7"/>
      <c r="K197" s="7"/>
      <c r="L197" s="9" t="s">
        <v>66</v>
      </c>
      <c r="M197" s="20">
        <v>162174</v>
      </c>
      <c r="N197" s="20">
        <v>123230</v>
      </c>
      <c r="O197" s="20">
        <v>125078</v>
      </c>
      <c r="P197" s="20">
        <v>155349</v>
      </c>
      <c r="Q197" s="20">
        <v>135349</v>
      </c>
      <c r="R197" s="20">
        <v>120117</v>
      </c>
      <c r="S197" s="20">
        <v>146813</v>
      </c>
      <c r="T197" s="20">
        <v>196613</v>
      </c>
      <c r="U197" s="20">
        <v>141646</v>
      </c>
    </row>
    <row r="198" spans="1:21" ht="16.5" customHeight="1" x14ac:dyDescent="0.25">
      <c r="A198" s="7"/>
      <c r="B198" s="7"/>
      <c r="C198" s="7" t="s">
        <v>67</v>
      </c>
      <c r="D198" s="7"/>
      <c r="E198" s="7"/>
      <c r="F198" s="7"/>
      <c r="G198" s="7"/>
      <c r="H198" s="7"/>
      <c r="I198" s="7"/>
      <c r="J198" s="7"/>
      <c r="K198" s="7"/>
      <c r="L198" s="9" t="s">
        <v>66</v>
      </c>
      <c r="M198" s="20">
        <v>127678</v>
      </c>
      <c r="N198" s="21">
        <v>58514</v>
      </c>
      <c r="O198" s="21">
        <v>82825</v>
      </c>
      <c r="P198" s="21">
        <v>87230</v>
      </c>
      <c r="Q198" s="21">
        <v>73584</v>
      </c>
      <c r="R198" s="21">
        <v>90712</v>
      </c>
      <c r="S198" s="20">
        <v>110583</v>
      </c>
      <c r="T198" s="21">
        <v>63534</v>
      </c>
      <c r="U198" s="21">
        <v>86951</v>
      </c>
    </row>
    <row r="199" spans="1:21" ht="16.5" customHeight="1" x14ac:dyDescent="0.25">
      <c r="A199" s="7"/>
      <c r="B199" s="7" t="s">
        <v>68</v>
      </c>
      <c r="C199" s="7"/>
      <c r="D199" s="7"/>
      <c r="E199" s="7"/>
      <c r="F199" s="7"/>
      <c r="G199" s="7"/>
      <c r="H199" s="7"/>
      <c r="I199" s="7"/>
      <c r="J199" s="7"/>
      <c r="K199" s="7"/>
      <c r="L199" s="9"/>
      <c r="M199" s="10"/>
      <c r="N199" s="10"/>
      <c r="O199" s="10"/>
      <c r="P199" s="10"/>
      <c r="Q199" s="10"/>
      <c r="R199" s="10"/>
      <c r="S199" s="10"/>
      <c r="T199" s="10"/>
      <c r="U199" s="10"/>
    </row>
    <row r="200" spans="1:21" ht="16.5" customHeight="1" x14ac:dyDescent="0.25">
      <c r="A200" s="7"/>
      <c r="B200" s="7"/>
      <c r="C200" s="7" t="s">
        <v>69</v>
      </c>
      <c r="D200" s="7"/>
      <c r="E200" s="7"/>
      <c r="F200" s="7"/>
      <c r="G200" s="7"/>
      <c r="H200" s="7"/>
      <c r="I200" s="7"/>
      <c r="J200" s="7"/>
      <c r="K200" s="7"/>
      <c r="L200" s="9" t="s">
        <v>70</v>
      </c>
      <c r="M200" s="20">
        <v>449908</v>
      </c>
      <c r="N200" s="20">
        <v>411303</v>
      </c>
      <c r="O200" s="20">
        <v>487979</v>
      </c>
      <c r="P200" s="20">
        <v>277974</v>
      </c>
      <c r="Q200" s="21">
        <v>77153</v>
      </c>
      <c r="R200" s="21">
        <v>38733</v>
      </c>
      <c r="S200" s="21">
        <v>26146</v>
      </c>
      <c r="T200" s="21">
        <v>10961</v>
      </c>
      <c r="U200" s="22">
        <v>1780157</v>
      </c>
    </row>
    <row r="201" spans="1:21" ht="16.5" customHeight="1" x14ac:dyDescent="0.25">
      <c r="A201" s="7"/>
      <c r="B201" s="7"/>
      <c r="C201" s="7" t="s">
        <v>71</v>
      </c>
      <c r="D201" s="7"/>
      <c r="E201" s="7"/>
      <c r="F201" s="7"/>
      <c r="G201" s="7"/>
      <c r="H201" s="7"/>
      <c r="I201" s="7"/>
      <c r="J201" s="7"/>
      <c r="K201" s="7"/>
      <c r="L201" s="9" t="s">
        <v>70</v>
      </c>
      <c r="M201" s="20">
        <v>829960</v>
      </c>
      <c r="N201" s="20">
        <v>935540</v>
      </c>
      <c r="O201" s="22">
        <v>1067631</v>
      </c>
      <c r="P201" s="20">
        <v>569376</v>
      </c>
      <c r="Q201" s="20">
        <v>281106</v>
      </c>
      <c r="R201" s="20">
        <v>149583</v>
      </c>
      <c r="S201" s="21">
        <v>68978</v>
      </c>
      <c r="T201" s="20">
        <v>224520</v>
      </c>
      <c r="U201" s="22">
        <v>4126693</v>
      </c>
    </row>
    <row r="202" spans="1:21" ht="16.5" customHeight="1" x14ac:dyDescent="0.25">
      <c r="A202" s="7"/>
      <c r="B202" s="7"/>
      <c r="C202" s="7" t="s">
        <v>72</v>
      </c>
      <c r="D202" s="7"/>
      <c r="E202" s="7"/>
      <c r="F202" s="7"/>
      <c r="G202" s="7"/>
      <c r="H202" s="7"/>
      <c r="I202" s="7"/>
      <c r="J202" s="7"/>
      <c r="K202" s="7"/>
      <c r="L202" s="9" t="s">
        <v>70</v>
      </c>
      <c r="M202" s="20">
        <v>573216</v>
      </c>
      <c r="N202" s="20">
        <v>150703</v>
      </c>
      <c r="O202" s="20">
        <v>348844</v>
      </c>
      <c r="P202" s="20">
        <v>216374</v>
      </c>
      <c r="Q202" s="21">
        <v>44211</v>
      </c>
      <c r="R202" s="21">
        <v>30541</v>
      </c>
      <c r="S202" s="21">
        <v>14410</v>
      </c>
      <c r="T202" s="21">
        <v>50289</v>
      </c>
      <c r="U202" s="22">
        <v>1428590</v>
      </c>
    </row>
    <row r="203" spans="1:21" ht="16.5" customHeight="1" x14ac:dyDescent="0.25">
      <c r="A203" s="7"/>
      <c r="B203" s="7"/>
      <c r="C203" s="7" t="s">
        <v>73</v>
      </c>
      <c r="D203" s="7"/>
      <c r="E203" s="7"/>
      <c r="F203" s="7"/>
      <c r="G203" s="7"/>
      <c r="H203" s="7"/>
      <c r="I203" s="7"/>
      <c r="J203" s="7"/>
      <c r="K203" s="7"/>
      <c r="L203" s="9" t="s">
        <v>70</v>
      </c>
      <c r="M203" s="22">
        <v>1853084</v>
      </c>
      <c r="N203" s="22">
        <v>1497547</v>
      </c>
      <c r="O203" s="22">
        <v>1904454</v>
      </c>
      <c r="P203" s="22">
        <v>1063724</v>
      </c>
      <c r="Q203" s="20">
        <v>402469</v>
      </c>
      <c r="R203" s="20">
        <v>218857</v>
      </c>
      <c r="S203" s="20">
        <v>109535</v>
      </c>
      <c r="T203" s="20">
        <v>285770</v>
      </c>
      <c r="U203" s="22">
        <v>7335440</v>
      </c>
    </row>
    <row r="204" spans="1:21" ht="16.5" customHeight="1" x14ac:dyDescent="0.25">
      <c r="A204" s="7"/>
      <c r="B204" s="7" t="s">
        <v>74</v>
      </c>
      <c r="C204" s="7"/>
      <c r="D204" s="7"/>
      <c r="E204" s="7"/>
      <c r="F204" s="7"/>
      <c r="G204" s="7"/>
      <c r="H204" s="7"/>
      <c r="I204" s="7"/>
      <c r="J204" s="7"/>
      <c r="K204" s="7"/>
      <c r="L204" s="9" t="s">
        <v>48</v>
      </c>
      <c r="M204" s="18">
        <v>3613.4</v>
      </c>
      <c r="N204" s="18">
        <v>2390.1</v>
      </c>
      <c r="O204" s="18">
        <v>2138.6999999999998</v>
      </c>
      <c r="P204" s="18">
        <v>1380.9</v>
      </c>
      <c r="Q204" s="24">
        <v>760.4</v>
      </c>
      <c r="R204" s="24">
        <v>223.8</v>
      </c>
      <c r="S204" s="24">
        <v>184.4</v>
      </c>
      <c r="T204" s="24">
        <v>324.8</v>
      </c>
      <c r="U204" s="23">
        <v>11016.5</v>
      </c>
    </row>
    <row r="205" spans="1:21" ht="16.5" customHeight="1" x14ac:dyDescent="0.25">
      <c r="A205" s="7"/>
      <c r="B205" s="7" t="s">
        <v>75</v>
      </c>
      <c r="C205" s="7"/>
      <c r="D205" s="7"/>
      <c r="E205" s="7"/>
      <c r="F205" s="7"/>
      <c r="G205" s="7"/>
      <c r="H205" s="7"/>
      <c r="I205" s="7"/>
      <c r="J205" s="7"/>
      <c r="K205" s="7"/>
      <c r="L205" s="9"/>
      <c r="M205" s="10"/>
      <c r="N205" s="10"/>
      <c r="O205" s="10"/>
      <c r="P205" s="10"/>
      <c r="Q205" s="10"/>
      <c r="R205" s="10"/>
      <c r="S205" s="10"/>
      <c r="T205" s="10"/>
      <c r="U205" s="10"/>
    </row>
    <row r="206" spans="1:21" ht="16.5" customHeight="1" x14ac:dyDescent="0.25">
      <c r="A206" s="7"/>
      <c r="B206" s="7"/>
      <c r="C206" s="7" t="s">
        <v>76</v>
      </c>
      <c r="D206" s="7"/>
      <c r="E206" s="7"/>
      <c r="F206" s="7"/>
      <c r="G206" s="7"/>
      <c r="H206" s="7"/>
      <c r="I206" s="7"/>
      <c r="J206" s="7"/>
      <c r="K206" s="7"/>
      <c r="L206" s="9" t="s">
        <v>66</v>
      </c>
      <c r="M206" s="24">
        <v>484.7</v>
      </c>
      <c r="N206" s="24">
        <v>409.8</v>
      </c>
      <c r="O206" s="24">
        <v>456.5</v>
      </c>
      <c r="P206" s="24">
        <v>551.9</v>
      </c>
      <c r="Q206" s="24">
        <v>453.2</v>
      </c>
      <c r="R206" s="24">
        <v>436.3</v>
      </c>
      <c r="S206" s="24">
        <v>477.3</v>
      </c>
      <c r="T206" s="18">
        <v>1340.5</v>
      </c>
      <c r="U206" s="24">
        <v>472.9</v>
      </c>
    </row>
    <row r="207" spans="1:21" ht="16.5" customHeight="1" x14ac:dyDescent="0.25">
      <c r="A207" s="7" t="s">
        <v>85</v>
      </c>
      <c r="B207" s="7"/>
      <c r="C207" s="7"/>
      <c r="D207" s="7"/>
      <c r="E207" s="7"/>
      <c r="F207" s="7"/>
      <c r="G207" s="7"/>
      <c r="H207" s="7"/>
      <c r="I207" s="7"/>
      <c r="J207" s="7"/>
      <c r="K207" s="7"/>
      <c r="L207" s="9"/>
      <c r="M207" s="10"/>
      <c r="N207" s="10"/>
      <c r="O207" s="10"/>
      <c r="P207" s="10"/>
      <c r="Q207" s="10"/>
      <c r="R207" s="10"/>
      <c r="S207" s="10"/>
      <c r="T207" s="10"/>
      <c r="U207" s="10"/>
    </row>
    <row r="208" spans="1:21" ht="16.5" customHeight="1" x14ac:dyDescent="0.25">
      <c r="A208" s="7"/>
      <c r="B208" s="7" t="s">
        <v>46</v>
      </c>
      <c r="C208" s="7"/>
      <c r="D208" s="7"/>
      <c r="E208" s="7"/>
      <c r="F208" s="7"/>
      <c r="G208" s="7"/>
      <c r="H208" s="7"/>
      <c r="I208" s="7"/>
      <c r="J208" s="7"/>
      <c r="K208" s="7"/>
      <c r="L208" s="9"/>
      <c r="M208" s="10"/>
      <c r="N208" s="10"/>
      <c r="O208" s="10"/>
      <c r="P208" s="10"/>
      <c r="Q208" s="10"/>
      <c r="R208" s="10"/>
      <c r="S208" s="10"/>
      <c r="T208" s="10"/>
      <c r="U208" s="10"/>
    </row>
    <row r="209" spans="1:21" ht="16.5" customHeight="1" x14ac:dyDescent="0.25">
      <c r="A209" s="7"/>
      <c r="B209" s="7"/>
      <c r="C209" s="7" t="s">
        <v>47</v>
      </c>
      <c r="D209" s="7"/>
      <c r="E209" s="7"/>
      <c r="F209" s="7"/>
      <c r="G209" s="7"/>
      <c r="H209" s="7"/>
      <c r="I209" s="7"/>
      <c r="J209" s="7"/>
      <c r="K209" s="7"/>
      <c r="L209" s="9" t="s">
        <v>48</v>
      </c>
      <c r="M209" s="18">
        <v>2351.1999999999998</v>
      </c>
      <c r="N209" s="18">
        <v>1479.2</v>
      </c>
      <c r="O209" s="18">
        <v>1439.8</v>
      </c>
      <c r="P209" s="24">
        <v>879</v>
      </c>
      <c r="Q209" s="24">
        <v>563.4</v>
      </c>
      <c r="R209" s="24">
        <v>152</v>
      </c>
      <c r="S209" s="24">
        <v>104.6</v>
      </c>
      <c r="T209" s="24">
        <v>226.5</v>
      </c>
      <c r="U209" s="18">
        <v>7195.7</v>
      </c>
    </row>
    <row r="210" spans="1:21" ht="16.5" customHeight="1" x14ac:dyDescent="0.25">
      <c r="A210" s="7"/>
      <c r="B210" s="7"/>
      <c r="C210" s="7" t="s">
        <v>49</v>
      </c>
      <c r="D210" s="7"/>
      <c r="E210" s="7"/>
      <c r="F210" s="7"/>
      <c r="G210" s="7"/>
      <c r="H210" s="7"/>
      <c r="I210" s="7"/>
      <c r="J210" s="7"/>
      <c r="K210" s="7"/>
      <c r="L210" s="9" t="s">
        <v>48</v>
      </c>
      <c r="M210" s="24">
        <v>316.8</v>
      </c>
      <c r="N210" s="24">
        <v>169.8</v>
      </c>
      <c r="O210" s="24">
        <v>183</v>
      </c>
      <c r="P210" s="16">
        <v>79.900000000000006</v>
      </c>
      <c r="Q210" s="16">
        <v>70.5</v>
      </c>
      <c r="R210" s="16">
        <v>17.8</v>
      </c>
      <c r="S210" s="16">
        <v>19</v>
      </c>
      <c r="T210" s="16">
        <v>22.5</v>
      </c>
      <c r="U210" s="24">
        <v>879.1</v>
      </c>
    </row>
    <row r="211" spans="1:21" ht="16.5" customHeight="1" x14ac:dyDescent="0.25">
      <c r="A211" s="7"/>
      <c r="B211" s="7"/>
      <c r="C211" s="7" t="s">
        <v>50</v>
      </c>
      <c r="D211" s="7"/>
      <c r="E211" s="7"/>
      <c r="F211" s="7"/>
      <c r="G211" s="7"/>
      <c r="H211" s="7"/>
      <c r="I211" s="7"/>
      <c r="J211" s="7"/>
      <c r="K211" s="7"/>
      <c r="L211" s="9" t="s">
        <v>48</v>
      </c>
      <c r="M211" s="24">
        <v>120.5</v>
      </c>
      <c r="N211" s="16">
        <v>77.400000000000006</v>
      </c>
      <c r="O211" s="16">
        <v>74.3</v>
      </c>
      <c r="P211" s="16">
        <v>48.3</v>
      </c>
      <c r="Q211" s="16">
        <v>31.3</v>
      </c>
      <c r="R211" s="17">
        <v>2.5</v>
      </c>
      <c r="S211" s="17" t="s">
        <v>51</v>
      </c>
      <c r="T211" s="16">
        <v>11.4</v>
      </c>
      <c r="U211" s="24">
        <v>365.8</v>
      </c>
    </row>
    <row r="212" spans="1:21" ht="16.5" customHeight="1" x14ac:dyDescent="0.25">
      <c r="A212" s="7"/>
      <c r="B212" s="7"/>
      <c r="C212" s="7" t="s">
        <v>52</v>
      </c>
      <c r="D212" s="7"/>
      <c r="E212" s="7"/>
      <c r="F212" s="7"/>
      <c r="G212" s="7"/>
      <c r="H212" s="7"/>
      <c r="I212" s="7"/>
      <c r="J212" s="7"/>
      <c r="K212" s="7"/>
      <c r="L212" s="9" t="s">
        <v>48</v>
      </c>
      <c r="M212" s="18">
        <v>2788.5</v>
      </c>
      <c r="N212" s="18">
        <v>1726.4</v>
      </c>
      <c r="O212" s="18">
        <v>1697.2</v>
      </c>
      <c r="P212" s="18">
        <v>1007.2</v>
      </c>
      <c r="Q212" s="24">
        <v>665.2</v>
      </c>
      <c r="R212" s="24">
        <v>172.2</v>
      </c>
      <c r="S212" s="24">
        <v>123.6</v>
      </c>
      <c r="T212" s="24">
        <v>260.3</v>
      </c>
      <c r="U212" s="18">
        <v>8440.7000000000007</v>
      </c>
    </row>
    <row r="213" spans="1:21" ht="16.5" customHeight="1" x14ac:dyDescent="0.25">
      <c r="A213" s="7"/>
      <c r="B213" s="7"/>
      <c r="C213" s="7" t="s">
        <v>53</v>
      </c>
      <c r="D213" s="7"/>
      <c r="E213" s="7"/>
      <c r="F213" s="7"/>
      <c r="G213" s="7"/>
      <c r="H213" s="7"/>
      <c r="I213" s="7"/>
      <c r="J213" s="7"/>
      <c r="K213" s="7"/>
      <c r="L213" s="9" t="s">
        <v>48</v>
      </c>
      <c r="M213" s="24">
        <v>534.4</v>
      </c>
      <c r="N213" s="24">
        <v>463.7</v>
      </c>
      <c r="O213" s="24">
        <v>364.6</v>
      </c>
      <c r="P213" s="24">
        <v>287</v>
      </c>
      <c r="Q213" s="24">
        <v>147</v>
      </c>
      <c r="R213" s="16">
        <v>50.6</v>
      </c>
      <c r="S213" s="16">
        <v>39.200000000000003</v>
      </c>
      <c r="T213" s="16">
        <v>69.400000000000006</v>
      </c>
      <c r="U213" s="18">
        <v>1955.8</v>
      </c>
    </row>
    <row r="214" spans="1:21" ht="16.5" customHeight="1" x14ac:dyDescent="0.25">
      <c r="A214" s="7"/>
      <c r="B214" s="7"/>
      <c r="C214" s="7" t="s">
        <v>54</v>
      </c>
      <c r="D214" s="7"/>
      <c r="E214" s="7"/>
      <c r="F214" s="7"/>
      <c r="G214" s="7"/>
      <c r="H214" s="7"/>
      <c r="I214" s="7"/>
      <c r="J214" s="7"/>
      <c r="K214" s="7"/>
      <c r="L214" s="9" t="s">
        <v>48</v>
      </c>
      <c r="M214" s="24">
        <v>151.30000000000001</v>
      </c>
      <c r="N214" s="16">
        <v>79</v>
      </c>
      <c r="O214" s="24">
        <v>105.9</v>
      </c>
      <c r="P214" s="16">
        <v>50.1</v>
      </c>
      <c r="Q214" s="16">
        <v>24.5</v>
      </c>
      <c r="R214" s="17">
        <v>7.8</v>
      </c>
      <c r="S214" s="17">
        <v>6</v>
      </c>
      <c r="T214" s="16">
        <v>16.899999999999999</v>
      </c>
      <c r="U214" s="24">
        <v>441.5</v>
      </c>
    </row>
    <row r="215" spans="1:21" ht="16.5" customHeight="1" x14ac:dyDescent="0.25">
      <c r="A215" s="7"/>
      <c r="B215" s="7"/>
      <c r="C215" s="7" t="s">
        <v>55</v>
      </c>
      <c r="D215" s="7"/>
      <c r="E215" s="7"/>
      <c r="F215" s="7"/>
      <c r="G215" s="7"/>
      <c r="H215" s="7"/>
      <c r="I215" s="7"/>
      <c r="J215" s="7"/>
      <c r="K215" s="7"/>
      <c r="L215" s="9" t="s">
        <v>48</v>
      </c>
      <c r="M215" s="18">
        <v>3474.2</v>
      </c>
      <c r="N215" s="18">
        <v>2269</v>
      </c>
      <c r="O215" s="18">
        <v>2167.6</v>
      </c>
      <c r="P215" s="18">
        <v>1344.2</v>
      </c>
      <c r="Q215" s="24">
        <v>836.7</v>
      </c>
      <c r="R215" s="24">
        <v>230.7</v>
      </c>
      <c r="S215" s="24">
        <v>168.9</v>
      </c>
      <c r="T215" s="24">
        <v>346.7</v>
      </c>
      <c r="U215" s="23">
        <v>10838</v>
      </c>
    </row>
    <row r="216" spans="1:21" ht="16.5" customHeight="1" x14ac:dyDescent="0.25">
      <c r="A216" s="7"/>
      <c r="B216" s="7" t="s">
        <v>56</v>
      </c>
      <c r="C216" s="7"/>
      <c r="D216" s="7"/>
      <c r="E216" s="7"/>
      <c r="F216" s="7"/>
      <c r="G216" s="7"/>
      <c r="H216" s="7"/>
      <c r="I216" s="7"/>
      <c r="J216" s="7"/>
      <c r="K216" s="7"/>
      <c r="L216" s="9"/>
      <c r="M216" s="10"/>
      <c r="N216" s="10"/>
      <c r="O216" s="10"/>
      <c r="P216" s="10"/>
      <c r="Q216" s="10"/>
      <c r="R216" s="10"/>
      <c r="S216" s="10"/>
      <c r="T216" s="10"/>
      <c r="U216" s="10"/>
    </row>
    <row r="217" spans="1:21" ht="29.4" customHeight="1" x14ac:dyDescent="0.25">
      <c r="A217" s="7"/>
      <c r="B217" s="7"/>
      <c r="C217" s="212" t="s">
        <v>57</v>
      </c>
      <c r="D217" s="212"/>
      <c r="E217" s="212"/>
      <c r="F217" s="212"/>
      <c r="G217" s="212"/>
      <c r="H217" s="212"/>
      <c r="I217" s="212"/>
      <c r="J217" s="212"/>
      <c r="K217" s="212"/>
      <c r="L217" s="9" t="s">
        <v>48</v>
      </c>
      <c r="M217" s="24">
        <v>113</v>
      </c>
      <c r="N217" s="16">
        <v>19</v>
      </c>
      <c r="O217" s="16">
        <v>94.7</v>
      </c>
      <c r="P217" s="16">
        <v>46.4</v>
      </c>
      <c r="Q217" s="16">
        <v>91.9</v>
      </c>
      <c r="R217" s="16">
        <v>29.2</v>
      </c>
      <c r="S217" s="17">
        <v>1</v>
      </c>
      <c r="T217" s="16">
        <v>50.1</v>
      </c>
      <c r="U217" s="24">
        <v>445.2</v>
      </c>
    </row>
    <row r="218" spans="1:21" ht="29.4" customHeight="1" x14ac:dyDescent="0.25">
      <c r="A218" s="7"/>
      <c r="B218" s="7"/>
      <c r="C218" s="212" t="s">
        <v>58</v>
      </c>
      <c r="D218" s="212"/>
      <c r="E218" s="212"/>
      <c r="F218" s="212"/>
      <c r="G218" s="212"/>
      <c r="H218" s="212"/>
      <c r="I218" s="212"/>
      <c r="J218" s="212"/>
      <c r="K218" s="212"/>
      <c r="L218" s="9" t="s">
        <v>48</v>
      </c>
      <c r="M218" s="18">
        <v>3240.6</v>
      </c>
      <c r="N218" s="18">
        <v>2172.6</v>
      </c>
      <c r="O218" s="18">
        <v>1998.6</v>
      </c>
      <c r="P218" s="18">
        <v>1249.5999999999999</v>
      </c>
      <c r="Q218" s="24">
        <v>713.5</v>
      </c>
      <c r="R218" s="24">
        <v>199</v>
      </c>
      <c r="S218" s="24">
        <v>167.9</v>
      </c>
      <c r="T218" s="24">
        <v>285.2</v>
      </c>
      <c r="U218" s="23">
        <v>10026.9</v>
      </c>
    </row>
    <row r="219" spans="1:21" ht="16.5" customHeight="1" x14ac:dyDescent="0.25">
      <c r="A219" s="7"/>
      <c r="B219" s="7" t="s">
        <v>59</v>
      </c>
      <c r="C219" s="7"/>
      <c r="D219" s="7"/>
      <c r="E219" s="7"/>
      <c r="F219" s="7"/>
      <c r="G219" s="7"/>
      <c r="H219" s="7"/>
      <c r="I219" s="7"/>
      <c r="J219" s="7"/>
      <c r="K219" s="7"/>
      <c r="L219" s="9"/>
      <c r="M219" s="10"/>
      <c r="N219" s="10"/>
      <c r="O219" s="10"/>
      <c r="P219" s="10"/>
      <c r="Q219" s="10"/>
      <c r="R219" s="10"/>
      <c r="S219" s="10"/>
      <c r="T219" s="10"/>
      <c r="U219" s="10"/>
    </row>
    <row r="220" spans="1:21" ht="16.5" customHeight="1" x14ac:dyDescent="0.25">
      <c r="A220" s="7"/>
      <c r="B220" s="7"/>
      <c r="C220" s="7" t="s">
        <v>60</v>
      </c>
      <c r="D220" s="7"/>
      <c r="E220" s="7"/>
      <c r="F220" s="7"/>
      <c r="G220" s="7"/>
      <c r="H220" s="7"/>
      <c r="I220" s="7"/>
      <c r="J220" s="7"/>
      <c r="K220" s="7"/>
      <c r="L220" s="9" t="s">
        <v>48</v>
      </c>
      <c r="M220" s="24">
        <v>115.7</v>
      </c>
      <c r="N220" s="16">
        <v>80.8</v>
      </c>
      <c r="O220" s="24">
        <v>120.9</v>
      </c>
      <c r="P220" s="16">
        <v>62.6</v>
      </c>
      <c r="Q220" s="16">
        <v>26</v>
      </c>
      <c r="R220" s="16">
        <v>14.8</v>
      </c>
      <c r="S220" s="17">
        <v>6.7</v>
      </c>
      <c r="T220" s="16">
        <v>21.1</v>
      </c>
      <c r="U220" s="24">
        <v>448.6</v>
      </c>
    </row>
    <row r="221" spans="1:21" ht="16.5" customHeight="1" x14ac:dyDescent="0.25">
      <c r="A221" s="7"/>
      <c r="B221" s="7"/>
      <c r="C221" s="7" t="s">
        <v>59</v>
      </c>
      <c r="D221" s="7"/>
      <c r="E221" s="7"/>
      <c r="F221" s="7"/>
      <c r="G221" s="7"/>
      <c r="H221" s="7"/>
      <c r="I221" s="7"/>
      <c r="J221" s="7"/>
      <c r="K221" s="7"/>
      <c r="L221" s="9" t="s">
        <v>48</v>
      </c>
      <c r="M221" s="24">
        <v>152.19999999999999</v>
      </c>
      <c r="N221" s="16">
        <v>83.6</v>
      </c>
      <c r="O221" s="24">
        <v>110.4</v>
      </c>
      <c r="P221" s="16">
        <v>88.3</v>
      </c>
      <c r="Q221" s="16">
        <v>26</v>
      </c>
      <c r="R221" s="16">
        <v>15.4</v>
      </c>
      <c r="S221" s="17">
        <v>5</v>
      </c>
      <c r="T221" s="16">
        <v>35.4</v>
      </c>
      <c r="U221" s="24">
        <v>516.4</v>
      </c>
    </row>
    <row r="222" spans="1:21" ht="16.5" customHeight="1" x14ac:dyDescent="0.25">
      <c r="A222" s="7"/>
      <c r="B222" s="7" t="s">
        <v>61</v>
      </c>
      <c r="C222" s="7"/>
      <c r="D222" s="7"/>
      <c r="E222" s="7"/>
      <c r="F222" s="7"/>
      <c r="G222" s="7"/>
      <c r="H222" s="7"/>
      <c r="I222" s="7"/>
      <c r="J222" s="7"/>
      <c r="K222" s="7"/>
      <c r="L222" s="9"/>
      <c r="M222" s="10"/>
      <c r="N222" s="10"/>
      <c r="O222" s="10"/>
      <c r="P222" s="10"/>
      <c r="Q222" s="10"/>
      <c r="R222" s="10"/>
      <c r="S222" s="10"/>
      <c r="T222" s="10"/>
      <c r="U222" s="10"/>
    </row>
    <row r="223" spans="1:21" ht="16.5" customHeight="1" x14ac:dyDescent="0.25">
      <c r="A223" s="7"/>
      <c r="B223" s="7"/>
      <c r="C223" s="7" t="s">
        <v>62</v>
      </c>
      <c r="D223" s="7"/>
      <c r="E223" s="7"/>
      <c r="F223" s="7"/>
      <c r="G223" s="7"/>
      <c r="H223" s="7"/>
      <c r="I223" s="7"/>
      <c r="J223" s="7"/>
      <c r="K223" s="7"/>
      <c r="L223" s="9" t="s">
        <v>48</v>
      </c>
      <c r="M223" s="18">
        <v>3354.5</v>
      </c>
      <c r="N223" s="18">
        <v>2196.1999999999998</v>
      </c>
      <c r="O223" s="18">
        <v>2097.8000000000002</v>
      </c>
      <c r="P223" s="18">
        <v>1334.2</v>
      </c>
      <c r="Q223" s="24">
        <v>806.9</v>
      </c>
      <c r="R223" s="24">
        <v>235.8</v>
      </c>
      <c r="S223" s="24">
        <v>167.8</v>
      </c>
      <c r="T223" s="24">
        <v>353.8</v>
      </c>
      <c r="U223" s="23">
        <v>10547</v>
      </c>
    </row>
    <row r="224" spans="1:21" ht="16.5" customHeight="1" x14ac:dyDescent="0.25">
      <c r="A224" s="7"/>
      <c r="B224" s="7"/>
      <c r="C224" s="7" t="s">
        <v>63</v>
      </c>
      <c r="D224" s="7"/>
      <c r="E224" s="7"/>
      <c r="F224" s="7"/>
      <c r="G224" s="7"/>
      <c r="H224" s="7"/>
      <c r="I224" s="7"/>
      <c r="J224" s="7"/>
      <c r="K224" s="7"/>
      <c r="L224" s="9" t="s">
        <v>48</v>
      </c>
      <c r="M224" s="18">
        <v>3589.9</v>
      </c>
      <c r="N224" s="18">
        <v>2349.8000000000002</v>
      </c>
      <c r="O224" s="18">
        <v>2288.5</v>
      </c>
      <c r="P224" s="18">
        <v>1406.8</v>
      </c>
      <c r="Q224" s="24">
        <v>862.6</v>
      </c>
      <c r="R224" s="24">
        <v>245.5</v>
      </c>
      <c r="S224" s="24">
        <v>175.6</v>
      </c>
      <c r="T224" s="24">
        <v>367.7</v>
      </c>
      <c r="U224" s="23">
        <v>11286.5</v>
      </c>
    </row>
    <row r="225" spans="1:21" ht="16.5" customHeight="1" x14ac:dyDescent="0.25">
      <c r="A225" s="7"/>
      <c r="B225" s="7" t="s">
        <v>64</v>
      </c>
      <c r="C225" s="7"/>
      <c r="D225" s="7"/>
      <c r="E225" s="7"/>
      <c r="F225" s="7"/>
      <c r="G225" s="7"/>
      <c r="H225" s="7"/>
      <c r="I225" s="7"/>
      <c r="J225" s="7"/>
      <c r="K225" s="7"/>
      <c r="L225" s="9"/>
      <c r="M225" s="10"/>
      <c r="N225" s="10"/>
      <c r="O225" s="10"/>
      <c r="P225" s="10"/>
      <c r="Q225" s="10"/>
      <c r="R225" s="10"/>
      <c r="S225" s="10"/>
      <c r="T225" s="10"/>
      <c r="U225" s="10"/>
    </row>
    <row r="226" spans="1:21" ht="16.5" customHeight="1" x14ac:dyDescent="0.25">
      <c r="A226" s="7"/>
      <c r="B226" s="7"/>
      <c r="C226" s="7" t="s">
        <v>65</v>
      </c>
      <c r="D226" s="7"/>
      <c r="E226" s="7"/>
      <c r="F226" s="7"/>
      <c r="G226" s="7"/>
      <c r="H226" s="7"/>
      <c r="I226" s="7"/>
      <c r="J226" s="7"/>
      <c r="K226" s="7"/>
      <c r="L226" s="9" t="s">
        <v>66</v>
      </c>
      <c r="M226" s="20">
        <v>147416</v>
      </c>
      <c r="N226" s="20">
        <v>119099</v>
      </c>
      <c r="O226" s="20">
        <v>125445</v>
      </c>
      <c r="P226" s="20">
        <v>144277</v>
      </c>
      <c r="Q226" s="20">
        <v>129012</v>
      </c>
      <c r="R226" s="20">
        <v>126504</v>
      </c>
      <c r="S226" s="20">
        <v>131383</v>
      </c>
      <c r="T226" s="20">
        <v>190360</v>
      </c>
      <c r="U226" s="20">
        <v>134545</v>
      </c>
    </row>
    <row r="227" spans="1:21" ht="16.5" customHeight="1" x14ac:dyDescent="0.25">
      <c r="A227" s="7"/>
      <c r="B227" s="7"/>
      <c r="C227" s="7" t="s">
        <v>67</v>
      </c>
      <c r="D227" s="7"/>
      <c r="E227" s="7"/>
      <c r="F227" s="7"/>
      <c r="G227" s="7"/>
      <c r="H227" s="7"/>
      <c r="I227" s="7"/>
      <c r="J227" s="7"/>
      <c r="K227" s="7"/>
      <c r="L227" s="9" t="s">
        <v>66</v>
      </c>
      <c r="M227" s="20">
        <v>115332</v>
      </c>
      <c r="N227" s="21">
        <v>72280</v>
      </c>
      <c r="O227" s="21">
        <v>86036</v>
      </c>
      <c r="P227" s="21">
        <v>87756</v>
      </c>
      <c r="Q227" s="21">
        <v>78486</v>
      </c>
      <c r="R227" s="20">
        <v>108640</v>
      </c>
      <c r="S227" s="20">
        <v>114248</v>
      </c>
      <c r="T227" s="21">
        <v>55296</v>
      </c>
      <c r="U227" s="21">
        <v>89655</v>
      </c>
    </row>
    <row r="228" spans="1:21" ht="16.5" customHeight="1" x14ac:dyDescent="0.25">
      <c r="A228" s="7"/>
      <c r="B228" s="7" t="s">
        <v>68</v>
      </c>
      <c r="C228" s="7"/>
      <c r="D228" s="7"/>
      <c r="E228" s="7"/>
      <c r="F228" s="7"/>
      <c r="G228" s="7"/>
      <c r="H228" s="7"/>
      <c r="I228" s="7"/>
      <c r="J228" s="7"/>
      <c r="K228" s="7"/>
      <c r="L228" s="9"/>
      <c r="M228" s="10"/>
      <c r="N228" s="10"/>
      <c r="O228" s="10"/>
      <c r="P228" s="10"/>
      <c r="Q228" s="10"/>
      <c r="R228" s="10"/>
      <c r="S228" s="10"/>
      <c r="T228" s="10"/>
      <c r="U228" s="10"/>
    </row>
    <row r="229" spans="1:21" ht="16.5" customHeight="1" x14ac:dyDescent="0.25">
      <c r="A229" s="7"/>
      <c r="B229" s="7"/>
      <c r="C229" s="7" t="s">
        <v>69</v>
      </c>
      <c r="D229" s="7"/>
      <c r="E229" s="7"/>
      <c r="F229" s="7"/>
      <c r="G229" s="7"/>
      <c r="H229" s="7"/>
      <c r="I229" s="7"/>
      <c r="J229" s="7"/>
      <c r="K229" s="7"/>
      <c r="L229" s="9" t="s">
        <v>70</v>
      </c>
      <c r="M229" s="20">
        <v>452247</v>
      </c>
      <c r="N229" s="20">
        <v>414738</v>
      </c>
      <c r="O229" s="20">
        <v>517170</v>
      </c>
      <c r="P229" s="20">
        <v>269711</v>
      </c>
      <c r="Q229" s="21">
        <v>73911</v>
      </c>
      <c r="R229" s="21">
        <v>38471</v>
      </c>
      <c r="S229" s="21">
        <v>26552</v>
      </c>
      <c r="T229" s="21">
        <v>11065</v>
      </c>
      <c r="U229" s="22">
        <v>1803866</v>
      </c>
    </row>
    <row r="230" spans="1:21" ht="16.5" customHeight="1" x14ac:dyDescent="0.25">
      <c r="A230" s="7"/>
      <c r="B230" s="7"/>
      <c r="C230" s="7" t="s">
        <v>71</v>
      </c>
      <c r="D230" s="7"/>
      <c r="E230" s="7"/>
      <c r="F230" s="7"/>
      <c r="G230" s="7"/>
      <c r="H230" s="7"/>
      <c r="I230" s="7"/>
      <c r="J230" s="7"/>
      <c r="K230" s="7"/>
      <c r="L230" s="9" t="s">
        <v>70</v>
      </c>
      <c r="M230" s="20">
        <v>836452</v>
      </c>
      <c r="N230" s="20">
        <v>873655</v>
      </c>
      <c r="O230" s="22">
        <v>1093962</v>
      </c>
      <c r="P230" s="20">
        <v>554124</v>
      </c>
      <c r="Q230" s="20">
        <v>282851</v>
      </c>
      <c r="R230" s="20">
        <v>150263</v>
      </c>
      <c r="S230" s="21">
        <v>69582</v>
      </c>
      <c r="T230" s="20">
        <v>218843</v>
      </c>
      <c r="U230" s="22">
        <v>4079733</v>
      </c>
    </row>
    <row r="231" spans="1:21" ht="16.5" customHeight="1" x14ac:dyDescent="0.25">
      <c r="A231" s="7"/>
      <c r="B231" s="7"/>
      <c r="C231" s="7" t="s">
        <v>72</v>
      </c>
      <c r="D231" s="7"/>
      <c r="E231" s="7"/>
      <c r="F231" s="7"/>
      <c r="G231" s="7"/>
      <c r="H231" s="7"/>
      <c r="I231" s="7"/>
      <c r="J231" s="7"/>
      <c r="K231" s="7"/>
      <c r="L231" s="9" t="s">
        <v>70</v>
      </c>
      <c r="M231" s="20">
        <v>610228</v>
      </c>
      <c r="N231" s="20">
        <v>136563</v>
      </c>
      <c r="O231" s="20">
        <v>417242</v>
      </c>
      <c r="P231" s="20">
        <v>228252</v>
      </c>
      <c r="Q231" s="21">
        <v>41535</v>
      </c>
      <c r="R231" s="21">
        <v>34670</v>
      </c>
      <c r="S231" s="21">
        <v>14095</v>
      </c>
      <c r="T231" s="21">
        <v>44684</v>
      </c>
      <c r="U231" s="22">
        <v>1527269</v>
      </c>
    </row>
    <row r="232" spans="1:21" ht="16.5" customHeight="1" x14ac:dyDescent="0.25">
      <c r="A232" s="7"/>
      <c r="B232" s="7"/>
      <c r="C232" s="7" t="s">
        <v>73</v>
      </c>
      <c r="D232" s="7"/>
      <c r="E232" s="7"/>
      <c r="F232" s="7"/>
      <c r="G232" s="7"/>
      <c r="H232" s="7"/>
      <c r="I232" s="7"/>
      <c r="J232" s="7"/>
      <c r="K232" s="7"/>
      <c r="L232" s="9" t="s">
        <v>70</v>
      </c>
      <c r="M232" s="22">
        <v>1898928</v>
      </c>
      <c r="N232" s="22">
        <v>1424957</v>
      </c>
      <c r="O232" s="22">
        <v>2028374</v>
      </c>
      <c r="P232" s="22">
        <v>1052086</v>
      </c>
      <c r="Q232" s="20">
        <v>398298</v>
      </c>
      <c r="R232" s="20">
        <v>223404</v>
      </c>
      <c r="S232" s="20">
        <v>110229</v>
      </c>
      <c r="T232" s="20">
        <v>274592</v>
      </c>
      <c r="U232" s="22">
        <v>7410868</v>
      </c>
    </row>
    <row r="233" spans="1:21" ht="16.5" customHeight="1" x14ac:dyDescent="0.25">
      <c r="A233" s="7"/>
      <c r="B233" s="7" t="s">
        <v>74</v>
      </c>
      <c r="C233" s="7"/>
      <c r="D233" s="7"/>
      <c r="E233" s="7"/>
      <c r="F233" s="7"/>
      <c r="G233" s="7"/>
      <c r="H233" s="7"/>
      <c r="I233" s="7"/>
      <c r="J233" s="7"/>
      <c r="K233" s="7"/>
      <c r="L233" s="9" t="s">
        <v>48</v>
      </c>
      <c r="M233" s="18">
        <v>3356.4</v>
      </c>
      <c r="N233" s="18">
        <v>2253.4</v>
      </c>
      <c r="O233" s="18">
        <v>2119.5</v>
      </c>
      <c r="P233" s="18">
        <v>1312.1</v>
      </c>
      <c r="Q233" s="24">
        <v>739.4</v>
      </c>
      <c r="R233" s="24">
        <v>213.8</v>
      </c>
      <c r="S233" s="24">
        <v>174.6</v>
      </c>
      <c r="T233" s="24">
        <v>306.3</v>
      </c>
      <c r="U233" s="23">
        <v>10475.5</v>
      </c>
    </row>
    <row r="234" spans="1:21" ht="16.5" customHeight="1" x14ac:dyDescent="0.25">
      <c r="A234" s="7"/>
      <c r="B234" s="7" t="s">
        <v>75</v>
      </c>
      <c r="C234" s="7"/>
      <c r="D234" s="7"/>
      <c r="E234" s="7"/>
      <c r="F234" s="7"/>
      <c r="G234" s="7"/>
      <c r="H234" s="7"/>
      <c r="I234" s="7"/>
      <c r="J234" s="7"/>
      <c r="K234" s="7"/>
      <c r="L234" s="9"/>
      <c r="M234" s="10"/>
      <c r="N234" s="10"/>
      <c r="O234" s="10"/>
      <c r="P234" s="10"/>
      <c r="Q234" s="10"/>
      <c r="R234" s="10"/>
      <c r="S234" s="10"/>
      <c r="T234" s="10"/>
      <c r="U234" s="10"/>
    </row>
    <row r="235" spans="1:21" ht="16.5" customHeight="1" x14ac:dyDescent="0.25">
      <c r="A235" s="14"/>
      <c r="B235" s="14"/>
      <c r="C235" s="14" t="s">
        <v>76</v>
      </c>
      <c r="D235" s="14"/>
      <c r="E235" s="14"/>
      <c r="F235" s="14"/>
      <c r="G235" s="14"/>
      <c r="H235" s="14"/>
      <c r="I235" s="14"/>
      <c r="J235" s="14"/>
      <c r="K235" s="14"/>
      <c r="L235" s="15" t="s">
        <v>66</v>
      </c>
      <c r="M235" s="25">
        <v>456.4</v>
      </c>
      <c r="N235" s="25">
        <v>394.7</v>
      </c>
      <c r="O235" s="25">
        <v>459.6</v>
      </c>
      <c r="P235" s="25">
        <v>533.9</v>
      </c>
      <c r="Q235" s="25">
        <v>444.6</v>
      </c>
      <c r="R235" s="25">
        <v>417.8</v>
      </c>
      <c r="S235" s="25">
        <v>459.6</v>
      </c>
      <c r="T235" s="19">
        <v>1283</v>
      </c>
      <c r="U235" s="25">
        <v>456.9</v>
      </c>
    </row>
    <row r="236" spans="1:21" ht="4.5" customHeight="1" x14ac:dyDescent="0.25">
      <c r="A236" s="26"/>
      <c r="B236" s="26"/>
      <c r="C236" s="2"/>
      <c r="D236" s="2"/>
      <c r="E236" s="2"/>
      <c r="F236" s="2"/>
      <c r="G236" s="2"/>
      <c r="H236" s="2"/>
      <c r="I236" s="2"/>
      <c r="J236" s="2"/>
      <c r="K236" s="2"/>
      <c r="L236" s="2"/>
      <c r="M236" s="2"/>
      <c r="N236" s="2"/>
      <c r="O236" s="2"/>
      <c r="P236" s="2"/>
      <c r="Q236" s="2"/>
      <c r="R236" s="2"/>
      <c r="S236" s="2"/>
      <c r="T236" s="2"/>
      <c r="U236" s="2"/>
    </row>
    <row r="237" spans="1:21" ht="16.5" customHeight="1" x14ac:dyDescent="0.25">
      <c r="A237" s="26"/>
      <c r="B237" s="26"/>
      <c r="C237" s="208" t="s">
        <v>98</v>
      </c>
      <c r="D237" s="208"/>
      <c r="E237" s="208"/>
      <c r="F237" s="208"/>
      <c r="G237" s="208"/>
      <c r="H237" s="208"/>
      <c r="I237" s="208"/>
      <c r="J237" s="208"/>
      <c r="K237" s="208"/>
      <c r="L237" s="208"/>
      <c r="M237" s="208"/>
      <c r="N237" s="208"/>
      <c r="O237" s="208"/>
      <c r="P237" s="208"/>
      <c r="Q237" s="208"/>
      <c r="R237" s="208"/>
      <c r="S237" s="208"/>
      <c r="T237" s="208"/>
      <c r="U237" s="208"/>
    </row>
    <row r="238" spans="1:21" ht="4.5" customHeight="1" x14ac:dyDescent="0.25">
      <c r="A238" s="26"/>
      <c r="B238" s="26"/>
      <c r="C238" s="2"/>
      <c r="D238" s="2"/>
      <c r="E238" s="2"/>
      <c r="F238" s="2"/>
      <c r="G238" s="2"/>
      <c r="H238" s="2"/>
      <c r="I238" s="2"/>
      <c r="J238" s="2"/>
      <c r="K238" s="2"/>
      <c r="L238" s="2"/>
      <c r="M238" s="2"/>
      <c r="N238" s="2"/>
      <c r="O238" s="2"/>
      <c r="P238" s="2"/>
      <c r="Q238" s="2"/>
      <c r="R238" s="2"/>
      <c r="S238" s="2"/>
      <c r="T238" s="2"/>
      <c r="U238" s="2"/>
    </row>
    <row r="239" spans="1:21" ht="16.5" customHeight="1" x14ac:dyDescent="0.25">
      <c r="A239" s="27"/>
      <c r="B239" s="27"/>
      <c r="C239" s="208" t="s">
        <v>99</v>
      </c>
      <c r="D239" s="208"/>
      <c r="E239" s="208"/>
      <c r="F239" s="208"/>
      <c r="G239" s="208"/>
      <c r="H239" s="208"/>
      <c r="I239" s="208"/>
      <c r="J239" s="208"/>
      <c r="K239" s="208"/>
      <c r="L239" s="208"/>
      <c r="M239" s="208"/>
      <c r="N239" s="208"/>
      <c r="O239" s="208"/>
      <c r="P239" s="208"/>
      <c r="Q239" s="208"/>
      <c r="R239" s="208"/>
      <c r="S239" s="208"/>
      <c r="T239" s="208"/>
      <c r="U239" s="208"/>
    </row>
    <row r="240" spans="1:21" ht="16.5" customHeight="1" x14ac:dyDescent="0.25">
      <c r="A240" s="27"/>
      <c r="B240" s="27"/>
      <c r="C240" s="208" t="s">
        <v>100</v>
      </c>
      <c r="D240" s="208"/>
      <c r="E240" s="208"/>
      <c r="F240" s="208"/>
      <c r="G240" s="208"/>
      <c r="H240" s="208"/>
      <c r="I240" s="208"/>
      <c r="J240" s="208"/>
      <c r="K240" s="208"/>
      <c r="L240" s="208"/>
      <c r="M240" s="208"/>
      <c r="N240" s="208"/>
      <c r="O240" s="208"/>
      <c r="P240" s="208"/>
      <c r="Q240" s="208"/>
      <c r="R240" s="208"/>
      <c r="S240" s="208"/>
      <c r="T240" s="208"/>
      <c r="U240" s="208"/>
    </row>
    <row r="241" spans="1:21" ht="4.5" customHeight="1" x14ac:dyDescent="0.25">
      <c r="A241" s="26"/>
      <c r="B241" s="26"/>
      <c r="C241" s="2"/>
      <c r="D241" s="2"/>
      <c r="E241" s="2"/>
      <c r="F241" s="2"/>
      <c r="G241" s="2"/>
      <c r="H241" s="2"/>
      <c r="I241" s="2"/>
      <c r="J241" s="2"/>
      <c r="K241" s="2"/>
      <c r="L241" s="2"/>
      <c r="M241" s="2"/>
      <c r="N241" s="2"/>
      <c r="O241" s="2"/>
      <c r="P241" s="2"/>
      <c r="Q241" s="2"/>
      <c r="R241" s="2"/>
      <c r="S241" s="2"/>
      <c r="T241" s="2"/>
      <c r="U241" s="2"/>
    </row>
    <row r="242" spans="1:21" ht="29.4" customHeight="1" x14ac:dyDescent="0.25">
      <c r="A242" s="26" t="s">
        <v>86</v>
      </c>
      <c r="B242" s="26"/>
      <c r="C242" s="208" t="s">
        <v>101</v>
      </c>
      <c r="D242" s="208"/>
      <c r="E242" s="208"/>
      <c r="F242" s="208"/>
      <c r="G242" s="208"/>
      <c r="H242" s="208"/>
      <c r="I242" s="208"/>
      <c r="J242" s="208"/>
      <c r="K242" s="208"/>
      <c r="L242" s="208"/>
      <c r="M242" s="208"/>
      <c r="N242" s="208"/>
      <c r="O242" s="208"/>
      <c r="P242" s="208"/>
      <c r="Q242" s="208"/>
      <c r="R242" s="208"/>
      <c r="S242" s="208"/>
      <c r="T242" s="208"/>
      <c r="U242" s="208"/>
    </row>
    <row r="243" spans="1:21" ht="16.5" customHeight="1" x14ac:dyDescent="0.25">
      <c r="A243" s="26" t="s">
        <v>87</v>
      </c>
      <c r="B243" s="26"/>
      <c r="C243" s="208" t="s">
        <v>102</v>
      </c>
      <c r="D243" s="208"/>
      <c r="E243" s="208"/>
      <c r="F243" s="208"/>
      <c r="G243" s="208"/>
      <c r="H243" s="208"/>
      <c r="I243" s="208"/>
      <c r="J243" s="208"/>
      <c r="K243" s="208"/>
      <c r="L243" s="208"/>
      <c r="M243" s="208"/>
      <c r="N243" s="208"/>
      <c r="O243" s="208"/>
      <c r="P243" s="208"/>
      <c r="Q243" s="208"/>
      <c r="R243" s="208"/>
      <c r="S243" s="208"/>
      <c r="T243" s="208"/>
      <c r="U243" s="208"/>
    </row>
    <row r="244" spans="1:21" ht="106.65" customHeight="1" x14ac:dyDescent="0.25">
      <c r="A244" s="26" t="s">
        <v>88</v>
      </c>
      <c r="B244" s="26"/>
      <c r="C244" s="208" t="s">
        <v>103</v>
      </c>
      <c r="D244" s="208"/>
      <c r="E244" s="208"/>
      <c r="F244" s="208"/>
      <c r="G244" s="208"/>
      <c r="H244" s="208"/>
      <c r="I244" s="208"/>
      <c r="J244" s="208"/>
      <c r="K244" s="208"/>
      <c r="L244" s="208"/>
      <c r="M244" s="208"/>
      <c r="N244" s="208"/>
      <c r="O244" s="208"/>
      <c r="P244" s="208"/>
      <c r="Q244" s="208"/>
      <c r="R244" s="208"/>
      <c r="S244" s="208"/>
      <c r="T244" s="208"/>
      <c r="U244" s="208"/>
    </row>
    <row r="245" spans="1:21" ht="42.15" customHeight="1" x14ac:dyDescent="0.25">
      <c r="A245" s="26" t="s">
        <v>89</v>
      </c>
      <c r="B245" s="26"/>
      <c r="C245" s="208" t="s">
        <v>104</v>
      </c>
      <c r="D245" s="208"/>
      <c r="E245" s="208"/>
      <c r="F245" s="208"/>
      <c r="G245" s="208"/>
      <c r="H245" s="208"/>
      <c r="I245" s="208"/>
      <c r="J245" s="208"/>
      <c r="K245" s="208"/>
      <c r="L245" s="208"/>
      <c r="M245" s="208"/>
      <c r="N245" s="208"/>
      <c r="O245" s="208"/>
      <c r="P245" s="208"/>
      <c r="Q245" s="208"/>
      <c r="R245" s="208"/>
      <c r="S245" s="208"/>
      <c r="T245" s="208"/>
      <c r="U245" s="208"/>
    </row>
    <row r="246" spans="1:21" ht="55.4" customHeight="1" x14ac:dyDescent="0.25">
      <c r="A246" s="26" t="s">
        <v>90</v>
      </c>
      <c r="B246" s="26"/>
      <c r="C246" s="208" t="s">
        <v>105</v>
      </c>
      <c r="D246" s="208"/>
      <c r="E246" s="208"/>
      <c r="F246" s="208"/>
      <c r="G246" s="208"/>
      <c r="H246" s="208"/>
      <c r="I246" s="208"/>
      <c r="J246" s="208"/>
      <c r="K246" s="208"/>
      <c r="L246" s="208"/>
      <c r="M246" s="208"/>
      <c r="N246" s="208"/>
      <c r="O246" s="208"/>
      <c r="P246" s="208"/>
      <c r="Q246" s="208"/>
      <c r="R246" s="208"/>
      <c r="S246" s="208"/>
      <c r="T246" s="208"/>
      <c r="U246" s="208"/>
    </row>
    <row r="247" spans="1:21" ht="29.4" customHeight="1" x14ac:dyDescent="0.25">
      <c r="A247" s="26" t="s">
        <v>91</v>
      </c>
      <c r="B247" s="26"/>
      <c r="C247" s="208" t="s">
        <v>106</v>
      </c>
      <c r="D247" s="208"/>
      <c r="E247" s="208"/>
      <c r="F247" s="208"/>
      <c r="G247" s="208"/>
      <c r="H247" s="208"/>
      <c r="I247" s="208"/>
      <c r="J247" s="208"/>
      <c r="K247" s="208"/>
      <c r="L247" s="208"/>
      <c r="M247" s="208"/>
      <c r="N247" s="208"/>
      <c r="O247" s="208"/>
      <c r="P247" s="208"/>
      <c r="Q247" s="208"/>
      <c r="R247" s="208"/>
      <c r="S247" s="208"/>
      <c r="T247" s="208"/>
      <c r="U247" s="208"/>
    </row>
    <row r="248" spans="1:21" ht="29.4" customHeight="1" x14ac:dyDescent="0.25">
      <c r="A248" s="26" t="s">
        <v>92</v>
      </c>
      <c r="B248" s="26"/>
      <c r="C248" s="208" t="s">
        <v>107</v>
      </c>
      <c r="D248" s="208"/>
      <c r="E248" s="208"/>
      <c r="F248" s="208"/>
      <c r="G248" s="208"/>
      <c r="H248" s="208"/>
      <c r="I248" s="208"/>
      <c r="J248" s="208"/>
      <c r="K248" s="208"/>
      <c r="L248" s="208"/>
      <c r="M248" s="208"/>
      <c r="N248" s="208"/>
      <c r="O248" s="208"/>
      <c r="P248" s="208"/>
      <c r="Q248" s="208"/>
      <c r="R248" s="208"/>
      <c r="S248" s="208"/>
      <c r="T248" s="208"/>
      <c r="U248" s="208"/>
    </row>
    <row r="249" spans="1:21" ht="16.5" customHeight="1" x14ac:dyDescent="0.25">
      <c r="A249" s="26" t="s">
        <v>93</v>
      </c>
      <c r="B249" s="26"/>
      <c r="C249" s="208" t="s">
        <v>108</v>
      </c>
      <c r="D249" s="208"/>
      <c r="E249" s="208"/>
      <c r="F249" s="208"/>
      <c r="G249" s="208"/>
      <c r="H249" s="208"/>
      <c r="I249" s="208"/>
      <c r="J249" s="208"/>
      <c r="K249" s="208"/>
      <c r="L249" s="208"/>
      <c r="M249" s="208"/>
      <c r="N249" s="208"/>
      <c r="O249" s="208"/>
      <c r="P249" s="208"/>
      <c r="Q249" s="208"/>
      <c r="R249" s="208"/>
      <c r="S249" s="208"/>
      <c r="T249" s="208"/>
      <c r="U249" s="208"/>
    </row>
    <row r="250" spans="1:21" ht="16.5" customHeight="1" x14ac:dyDescent="0.25">
      <c r="A250" s="26" t="s">
        <v>94</v>
      </c>
      <c r="B250" s="26"/>
      <c r="C250" s="208" t="s">
        <v>109</v>
      </c>
      <c r="D250" s="208"/>
      <c r="E250" s="208"/>
      <c r="F250" s="208"/>
      <c r="G250" s="208"/>
      <c r="H250" s="208"/>
      <c r="I250" s="208"/>
      <c r="J250" s="208"/>
      <c r="K250" s="208"/>
      <c r="L250" s="208"/>
      <c r="M250" s="208"/>
      <c r="N250" s="208"/>
      <c r="O250" s="208"/>
      <c r="P250" s="208"/>
      <c r="Q250" s="208"/>
      <c r="R250" s="208"/>
      <c r="S250" s="208"/>
      <c r="T250" s="208"/>
      <c r="U250" s="208"/>
    </row>
    <row r="251" spans="1:21" ht="16.5" customHeight="1" x14ac:dyDescent="0.25">
      <c r="A251" s="26" t="s">
        <v>95</v>
      </c>
      <c r="B251" s="26"/>
      <c r="C251" s="208" t="s">
        <v>110</v>
      </c>
      <c r="D251" s="208"/>
      <c r="E251" s="208"/>
      <c r="F251" s="208"/>
      <c r="G251" s="208"/>
      <c r="H251" s="208"/>
      <c r="I251" s="208"/>
      <c r="J251" s="208"/>
      <c r="K251" s="208"/>
      <c r="L251" s="208"/>
      <c r="M251" s="208"/>
      <c r="N251" s="208"/>
      <c r="O251" s="208"/>
      <c r="P251" s="208"/>
      <c r="Q251" s="208"/>
      <c r="R251" s="208"/>
      <c r="S251" s="208"/>
      <c r="T251" s="208"/>
      <c r="U251" s="208"/>
    </row>
    <row r="252" spans="1:21" ht="29.4" customHeight="1" x14ac:dyDescent="0.25">
      <c r="A252" s="26" t="s">
        <v>96</v>
      </c>
      <c r="B252" s="26"/>
      <c r="C252" s="208" t="s">
        <v>111</v>
      </c>
      <c r="D252" s="208"/>
      <c r="E252" s="208"/>
      <c r="F252" s="208"/>
      <c r="G252" s="208"/>
      <c r="H252" s="208"/>
      <c r="I252" s="208"/>
      <c r="J252" s="208"/>
      <c r="K252" s="208"/>
      <c r="L252" s="208"/>
      <c r="M252" s="208"/>
      <c r="N252" s="208"/>
      <c r="O252" s="208"/>
      <c r="P252" s="208"/>
      <c r="Q252" s="208"/>
      <c r="R252" s="208"/>
      <c r="S252" s="208"/>
      <c r="T252" s="208"/>
      <c r="U252" s="208"/>
    </row>
    <row r="253" spans="1:21" ht="16.5" customHeight="1" x14ac:dyDescent="0.25">
      <c r="A253" s="26" t="s">
        <v>97</v>
      </c>
      <c r="B253" s="26"/>
      <c r="C253" s="208" t="s">
        <v>112</v>
      </c>
      <c r="D253" s="208"/>
      <c r="E253" s="208"/>
      <c r="F253" s="208"/>
      <c r="G253" s="208"/>
      <c r="H253" s="208"/>
      <c r="I253" s="208"/>
      <c r="J253" s="208"/>
      <c r="K253" s="208"/>
      <c r="L253" s="208"/>
      <c r="M253" s="208"/>
      <c r="N253" s="208"/>
      <c r="O253" s="208"/>
      <c r="P253" s="208"/>
      <c r="Q253" s="208"/>
      <c r="R253" s="208"/>
      <c r="S253" s="208"/>
      <c r="T253" s="208"/>
      <c r="U253" s="208"/>
    </row>
    <row r="254" spans="1:21" ht="4.5" customHeight="1" x14ac:dyDescent="0.25"/>
    <row r="255" spans="1:21" ht="42.15" customHeight="1" x14ac:dyDescent="0.25">
      <c r="A255" s="28" t="s">
        <v>113</v>
      </c>
      <c r="B255" s="26"/>
      <c r="C255" s="26"/>
      <c r="D255" s="26"/>
      <c r="E255" s="208" t="s">
        <v>114</v>
      </c>
      <c r="F255" s="208"/>
      <c r="G255" s="208"/>
      <c r="H255" s="208"/>
      <c r="I255" s="208"/>
      <c r="J255" s="208"/>
      <c r="K255" s="208"/>
      <c r="L255" s="208"/>
      <c r="M255" s="208"/>
      <c r="N255" s="208"/>
      <c r="O255" s="208"/>
      <c r="P255" s="208"/>
      <c r="Q255" s="208"/>
      <c r="R255" s="208"/>
      <c r="S255" s="208"/>
      <c r="T255" s="208"/>
      <c r="U255" s="208"/>
    </row>
  </sheetData>
  <mergeCells count="34">
    <mergeCell ref="C251:U251"/>
    <mergeCell ref="C252:U252"/>
    <mergeCell ref="C253:U253"/>
    <mergeCell ref="E255:U255"/>
    <mergeCell ref="C246:U246"/>
    <mergeCell ref="C247:U247"/>
    <mergeCell ref="C248:U248"/>
    <mergeCell ref="C249:U249"/>
    <mergeCell ref="C250:U250"/>
    <mergeCell ref="C240:U240"/>
    <mergeCell ref="C242:U242"/>
    <mergeCell ref="C243:U243"/>
    <mergeCell ref="C244:U244"/>
    <mergeCell ref="C245:U245"/>
    <mergeCell ref="K1:U1"/>
    <mergeCell ref="C237:U237"/>
    <mergeCell ref="C239:U239"/>
    <mergeCell ref="C131:K131"/>
    <mergeCell ref="C159:K159"/>
    <mergeCell ref="C160:K160"/>
    <mergeCell ref="C188:K188"/>
    <mergeCell ref="C189:K189"/>
    <mergeCell ref="C72:K72"/>
    <mergeCell ref="C73:K73"/>
    <mergeCell ref="C101:K101"/>
    <mergeCell ref="C102:K102"/>
    <mergeCell ref="C130:K130"/>
    <mergeCell ref="C13:K13"/>
    <mergeCell ref="C14:K14"/>
    <mergeCell ref="C32:K32"/>
    <mergeCell ref="C43:K43"/>
    <mergeCell ref="C44:K44"/>
    <mergeCell ref="C217:K217"/>
    <mergeCell ref="C218:K218"/>
  </mergeCells>
  <pageMargins left="0.7" right="0.7" top="0.75" bottom="0.75" header="0.3" footer="0.3"/>
  <pageSetup paperSize="9" fitToHeight="0" orientation="landscape" horizontalDpi="300" verticalDpi="300"/>
  <headerFooter scaleWithDoc="0" alignWithMargins="0">
    <oddHeader>&amp;C&amp;"Arial"&amp;8TABLE 6A.1</oddHeader>
    <oddFooter>&amp;L&amp;"Arial"&amp;8REPORT ON
GOVERNMENT
SERVICES 202106&amp;R&amp;"Arial"&amp;8POLICE
SERVICES
PAGE &amp;B&amp;P&amp;B</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68"/>
  <sheetViews>
    <sheetView showGridLines="0" workbookViewId="0"/>
  </sheetViews>
  <sheetFormatPr defaultColWidth="10.90625" defaultRowHeight="12.5" x14ac:dyDescent="0.25"/>
  <cols>
    <col min="1" max="11" width="1.90625" customWidth="1"/>
    <col min="12" max="12" width="5.453125" customWidth="1"/>
    <col min="13" max="21" width="6.90625" customWidth="1"/>
  </cols>
  <sheetData>
    <row r="1" spans="1:21" ht="17.399999999999999" customHeight="1" x14ac:dyDescent="0.25">
      <c r="A1" s="8" t="s">
        <v>507</v>
      </c>
      <c r="B1" s="8"/>
      <c r="C1" s="8"/>
      <c r="D1" s="8"/>
      <c r="E1" s="8"/>
      <c r="F1" s="8"/>
      <c r="G1" s="8"/>
      <c r="H1" s="8"/>
      <c r="I1" s="8"/>
      <c r="J1" s="8"/>
      <c r="K1" s="213" t="s">
        <v>508</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509</v>
      </c>
      <c r="N2" s="13" t="s">
        <v>510</v>
      </c>
      <c r="O2" s="13" t="s">
        <v>511</v>
      </c>
      <c r="P2" s="13" t="s">
        <v>512</v>
      </c>
      <c r="Q2" s="13" t="s">
        <v>513</v>
      </c>
      <c r="R2" s="13" t="s">
        <v>514</v>
      </c>
      <c r="S2" s="13" t="s">
        <v>515</v>
      </c>
      <c r="T2" s="13" t="s">
        <v>516</v>
      </c>
      <c r="U2" s="13" t="s">
        <v>517</v>
      </c>
    </row>
    <row r="3" spans="1:21" ht="16.5" customHeight="1" x14ac:dyDescent="0.25">
      <c r="A3" s="7" t="s">
        <v>518</v>
      </c>
      <c r="B3" s="7"/>
      <c r="C3" s="7"/>
      <c r="D3" s="7"/>
      <c r="E3" s="7"/>
      <c r="F3" s="7"/>
      <c r="G3" s="7"/>
      <c r="H3" s="7"/>
      <c r="I3" s="7"/>
      <c r="J3" s="7"/>
      <c r="K3" s="7"/>
      <c r="L3" s="9"/>
      <c r="M3" s="10"/>
      <c r="N3" s="10"/>
      <c r="O3" s="10"/>
      <c r="P3" s="10"/>
      <c r="Q3" s="10"/>
      <c r="R3" s="10"/>
      <c r="S3" s="10"/>
      <c r="T3" s="10"/>
      <c r="U3" s="10"/>
    </row>
    <row r="4" spans="1:21" ht="16.5" customHeight="1" x14ac:dyDescent="0.25">
      <c r="A4" s="7"/>
      <c r="B4" s="7" t="s">
        <v>519</v>
      </c>
      <c r="C4" s="7"/>
      <c r="D4" s="7"/>
      <c r="E4" s="7"/>
      <c r="F4" s="7"/>
      <c r="G4" s="7"/>
      <c r="H4" s="7"/>
      <c r="I4" s="7"/>
      <c r="J4" s="7"/>
      <c r="K4" s="7"/>
      <c r="L4" s="9" t="s">
        <v>130</v>
      </c>
      <c r="M4" s="190">
        <v>6</v>
      </c>
      <c r="N4" s="190">
        <v>5</v>
      </c>
      <c r="O4" s="190">
        <v>3</v>
      </c>
      <c r="P4" s="190">
        <v>1</v>
      </c>
      <c r="Q4" s="190" t="s">
        <v>51</v>
      </c>
      <c r="R4" s="190" t="s">
        <v>51</v>
      </c>
      <c r="S4" s="190" t="s">
        <v>51</v>
      </c>
      <c r="T4" s="190" t="s">
        <v>51</v>
      </c>
      <c r="U4" s="192">
        <v>15</v>
      </c>
    </row>
    <row r="5" spans="1:21" ht="16.5" customHeight="1" x14ac:dyDescent="0.25">
      <c r="A5" s="7"/>
      <c r="B5" s="7" t="s">
        <v>79</v>
      </c>
      <c r="C5" s="7"/>
      <c r="D5" s="7"/>
      <c r="E5" s="7"/>
      <c r="F5" s="7"/>
      <c r="G5" s="7"/>
      <c r="H5" s="7"/>
      <c r="I5" s="7"/>
      <c r="J5" s="7"/>
      <c r="K5" s="7"/>
      <c r="L5" s="9" t="s">
        <v>130</v>
      </c>
      <c r="M5" s="190">
        <v>4</v>
      </c>
      <c r="N5" s="190">
        <v>4</v>
      </c>
      <c r="O5" s="190">
        <v>5</v>
      </c>
      <c r="P5" s="190">
        <v>3</v>
      </c>
      <c r="Q5" s="190">
        <v>2</v>
      </c>
      <c r="R5" s="190">
        <v>1</v>
      </c>
      <c r="S5" s="190" t="s">
        <v>51</v>
      </c>
      <c r="T5" s="190" t="s">
        <v>51</v>
      </c>
      <c r="U5" s="192">
        <v>19</v>
      </c>
    </row>
    <row r="6" spans="1:21" ht="16.5" customHeight="1" x14ac:dyDescent="0.25">
      <c r="A6" s="7"/>
      <c r="B6" s="7" t="s">
        <v>80</v>
      </c>
      <c r="C6" s="7"/>
      <c r="D6" s="7"/>
      <c r="E6" s="7"/>
      <c r="F6" s="7"/>
      <c r="G6" s="7"/>
      <c r="H6" s="7"/>
      <c r="I6" s="7"/>
      <c r="J6" s="7"/>
      <c r="K6" s="7"/>
      <c r="L6" s="9" t="s">
        <v>130</v>
      </c>
      <c r="M6" s="190">
        <v>5</v>
      </c>
      <c r="N6" s="190">
        <v>4</v>
      </c>
      <c r="O6" s="190">
        <v>3</v>
      </c>
      <c r="P6" s="190">
        <v>3</v>
      </c>
      <c r="Q6" s="190">
        <v>1</v>
      </c>
      <c r="R6" s="190" t="s">
        <v>51</v>
      </c>
      <c r="S6" s="190">
        <v>1</v>
      </c>
      <c r="T6" s="190" t="s">
        <v>51</v>
      </c>
      <c r="U6" s="192">
        <v>17</v>
      </c>
    </row>
    <row r="7" spans="1:21" ht="16.5" customHeight="1" x14ac:dyDescent="0.25">
      <c r="A7" s="7"/>
      <c r="B7" s="7" t="s">
        <v>81</v>
      </c>
      <c r="C7" s="7"/>
      <c r="D7" s="7"/>
      <c r="E7" s="7"/>
      <c r="F7" s="7"/>
      <c r="G7" s="7"/>
      <c r="H7" s="7"/>
      <c r="I7" s="7"/>
      <c r="J7" s="7"/>
      <c r="K7" s="7"/>
      <c r="L7" s="9" t="s">
        <v>130</v>
      </c>
      <c r="M7" s="190">
        <v>3</v>
      </c>
      <c r="N7" s="190" t="s">
        <v>51</v>
      </c>
      <c r="O7" s="190">
        <v>2</v>
      </c>
      <c r="P7" s="190">
        <v>1</v>
      </c>
      <c r="Q7" s="190">
        <v>3</v>
      </c>
      <c r="R7" s="190" t="s">
        <v>51</v>
      </c>
      <c r="S7" s="190" t="s">
        <v>51</v>
      </c>
      <c r="T7" s="190">
        <v>1</v>
      </c>
      <c r="U7" s="192">
        <v>10</v>
      </c>
    </row>
    <row r="8" spans="1:21" ht="16.5" customHeight="1" x14ac:dyDescent="0.25">
      <c r="A8" s="7"/>
      <c r="B8" s="7" t="s">
        <v>82</v>
      </c>
      <c r="C8" s="7"/>
      <c r="D8" s="7"/>
      <c r="E8" s="7"/>
      <c r="F8" s="7"/>
      <c r="G8" s="7"/>
      <c r="H8" s="7"/>
      <c r="I8" s="7"/>
      <c r="J8" s="7"/>
      <c r="K8" s="7"/>
      <c r="L8" s="9" t="s">
        <v>130</v>
      </c>
      <c r="M8" s="190">
        <v>6</v>
      </c>
      <c r="N8" s="190">
        <v>1</v>
      </c>
      <c r="O8" s="190">
        <v>3</v>
      </c>
      <c r="P8" s="190">
        <v>1</v>
      </c>
      <c r="Q8" s="190">
        <v>2</v>
      </c>
      <c r="R8" s="190">
        <v>1</v>
      </c>
      <c r="S8" s="190" t="s">
        <v>51</v>
      </c>
      <c r="T8" s="190" t="s">
        <v>51</v>
      </c>
      <c r="U8" s="192">
        <v>14</v>
      </c>
    </row>
    <row r="9" spans="1:21" ht="16.5" customHeight="1" x14ac:dyDescent="0.25">
      <c r="A9" s="7"/>
      <c r="B9" s="7" t="s">
        <v>83</v>
      </c>
      <c r="C9" s="7"/>
      <c r="D9" s="7"/>
      <c r="E9" s="7"/>
      <c r="F9" s="7"/>
      <c r="G9" s="7"/>
      <c r="H9" s="7"/>
      <c r="I9" s="7"/>
      <c r="J9" s="7"/>
      <c r="K9" s="7"/>
      <c r="L9" s="9" t="s">
        <v>130</v>
      </c>
      <c r="M9" s="190">
        <v>7</v>
      </c>
      <c r="N9" s="190">
        <v>2</v>
      </c>
      <c r="O9" s="190">
        <v>5</v>
      </c>
      <c r="P9" s="190">
        <v>2</v>
      </c>
      <c r="Q9" s="190">
        <v>1</v>
      </c>
      <c r="R9" s="190" t="s">
        <v>51</v>
      </c>
      <c r="S9" s="190" t="s">
        <v>51</v>
      </c>
      <c r="T9" s="190" t="s">
        <v>51</v>
      </c>
      <c r="U9" s="192">
        <v>17</v>
      </c>
    </row>
    <row r="10" spans="1:21" ht="16.5" customHeight="1" x14ac:dyDescent="0.25">
      <c r="A10" s="7"/>
      <c r="B10" s="7" t="s">
        <v>84</v>
      </c>
      <c r="C10" s="7"/>
      <c r="D10" s="7"/>
      <c r="E10" s="7"/>
      <c r="F10" s="7"/>
      <c r="G10" s="7"/>
      <c r="H10" s="7"/>
      <c r="I10" s="7"/>
      <c r="J10" s="7"/>
      <c r="K10" s="7"/>
      <c r="L10" s="9" t="s">
        <v>130</v>
      </c>
      <c r="M10" s="190">
        <v>1</v>
      </c>
      <c r="N10" s="190">
        <v>5</v>
      </c>
      <c r="O10" s="190">
        <v>3</v>
      </c>
      <c r="P10" s="190">
        <v>1</v>
      </c>
      <c r="Q10" s="190">
        <v>2</v>
      </c>
      <c r="R10" s="190" t="s">
        <v>51</v>
      </c>
      <c r="S10" s="190" t="s">
        <v>51</v>
      </c>
      <c r="T10" s="190" t="s">
        <v>51</v>
      </c>
      <c r="U10" s="192">
        <v>12</v>
      </c>
    </row>
    <row r="11" spans="1:21" ht="16.5" customHeight="1" x14ac:dyDescent="0.25">
      <c r="A11" s="7"/>
      <c r="B11" s="7" t="s">
        <v>85</v>
      </c>
      <c r="C11" s="7"/>
      <c r="D11" s="7"/>
      <c r="E11" s="7"/>
      <c r="F11" s="7"/>
      <c r="G11" s="7"/>
      <c r="H11" s="7"/>
      <c r="I11" s="7"/>
      <c r="J11" s="7"/>
      <c r="K11" s="7"/>
      <c r="L11" s="9" t="s">
        <v>130</v>
      </c>
      <c r="M11" s="190">
        <v>6</v>
      </c>
      <c r="N11" s="190">
        <v>2</v>
      </c>
      <c r="O11" s="190">
        <v>2</v>
      </c>
      <c r="P11" s="190">
        <v>3</v>
      </c>
      <c r="Q11" s="190" t="s">
        <v>51</v>
      </c>
      <c r="R11" s="190" t="s">
        <v>51</v>
      </c>
      <c r="S11" s="190" t="s">
        <v>51</v>
      </c>
      <c r="T11" s="190" t="s">
        <v>51</v>
      </c>
      <c r="U11" s="192">
        <v>13</v>
      </c>
    </row>
    <row r="12" spans="1:21" ht="16.5" customHeight="1" x14ac:dyDescent="0.25">
      <c r="A12" s="7"/>
      <c r="B12" s="7" t="s">
        <v>277</v>
      </c>
      <c r="C12" s="7"/>
      <c r="D12" s="7"/>
      <c r="E12" s="7"/>
      <c r="F12" s="7"/>
      <c r="G12" s="7"/>
      <c r="H12" s="7"/>
      <c r="I12" s="7"/>
      <c r="J12" s="7"/>
      <c r="K12" s="7"/>
      <c r="L12" s="9" t="s">
        <v>130</v>
      </c>
      <c r="M12" s="192">
        <v>11</v>
      </c>
      <c r="N12" s="190">
        <v>3</v>
      </c>
      <c r="O12" s="190">
        <v>7</v>
      </c>
      <c r="P12" s="190">
        <v>5</v>
      </c>
      <c r="Q12" s="190">
        <v>3</v>
      </c>
      <c r="R12" s="190" t="s">
        <v>51</v>
      </c>
      <c r="S12" s="190" t="s">
        <v>51</v>
      </c>
      <c r="T12" s="190" t="s">
        <v>51</v>
      </c>
      <c r="U12" s="192">
        <v>29</v>
      </c>
    </row>
    <row r="13" spans="1:21" ht="16.5" customHeight="1" x14ac:dyDescent="0.25">
      <c r="A13" s="7"/>
      <c r="B13" s="7" t="s">
        <v>278</v>
      </c>
      <c r="C13" s="7"/>
      <c r="D13" s="7"/>
      <c r="E13" s="7"/>
      <c r="F13" s="7"/>
      <c r="G13" s="7"/>
      <c r="H13" s="7"/>
      <c r="I13" s="7"/>
      <c r="J13" s="7"/>
      <c r="K13" s="7"/>
      <c r="L13" s="9" t="s">
        <v>130</v>
      </c>
      <c r="M13" s="190">
        <v>5</v>
      </c>
      <c r="N13" s="190">
        <v>1</v>
      </c>
      <c r="O13" s="190">
        <v>6</v>
      </c>
      <c r="P13" s="190">
        <v>1</v>
      </c>
      <c r="Q13" s="190">
        <v>2</v>
      </c>
      <c r="R13" s="190">
        <v>2</v>
      </c>
      <c r="S13" s="190">
        <v>1</v>
      </c>
      <c r="T13" s="190" t="s">
        <v>51</v>
      </c>
      <c r="U13" s="192">
        <v>18</v>
      </c>
    </row>
    <row r="14" spans="1:21" ht="16.5" customHeight="1" x14ac:dyDescent="0.25">
      <c r="A14" s="7"/>
      <c r="B14" s="7" t="s">
        <v>520</v>
      </c>
      <c r="C14" s="7"/>
      <c r="D14" s="7"/>
      <c r="E14" s="7"/>
      <c r="F14" s="7"/>
      <c r="G14" s="7"/>
      <c r="H14" s="7"/>
      <c r="I14" s="7"/>
      <c r="J14" s="7"/>
      <c r="K14" s="7"/>
      <c r="L14" s="9" t="s">
        <v>130</v>
      </c>
      <c r="M14" s="190">
        <v>3</v>
      </c>
      <c r="N14" s="190">
        <v>6</v>
      </c>
      <c r="O14" s="190">
        <v>6</v>
      </c>
      <c r="P14" s="190">
        <v>1</v>
      </c>
      <c r="Q14" s="190">
        <v>1</v>
      </c>
      <c r="R14" s="190">
        <v>1</v>
      </c>
      <c r="S14" s="190">
        <v>1</v>
      </c>
      <c r="T14" s="190">
        <v>2</v>
      </c>
      <c r="U14" s="192">
        <v>21</v>
      </c>
    </row>
    <row r="15" spans="1:21" ht="16.5" customHeight="1" x14ac:dyDescent="0.25">
      <c r="A15" s="7"/>
      <c r="B15" s="7" t="s">
        <v>521</v>
      </c>
      <c r="C15" s="7"/>
      <c r="D15" s="7"/>
      <c r="E15" s="7"/>
      <c r="F15" s="7"/>
      <c r="G15" s="7"/>
      <c r="H15" s="7"/>
      <c r="I15" s="7"/>
      <c r="J15" s="7"/>
      <c r="K15" s="7"/>
      <c r="L15" s="9" t="s">
        <v>130</v>
      </c>
      <c r="M15" s="190">
        <v>6</v>
      </c>
      <c r="N15" s="190">
        <v>3</v>
      </c>
      <c r="O15" s="190">
        <v>7</v>
      </c>
      <c r="P15" s="190">
        <v>7</v>
      </c>
      <c r="Q15" s="190">
        <v>4</v>
      </c>
      <c r="R15" s="190" t="s">
        <v>51</v>
      </c>
      <c r="S15" s="190">
        <v>1</v>
      </c>
      <c r="T15" s="190">
        <v>1</v>
      </c>
      <c r="U15" s="192">
        <v>29</v>
      </c>
    </row>
    <row r="16" spans="1:21" ht="16.5" customHeight="1" x14ac:dyDescent="0.25">
      <c r="A16" s="7"/>
      <c r="B16" s="7" t="s">
        <v>522</v>
      </c>
      <c r="C16" s="7"/>
      <c r="D16" s="7"/>
      <c r="E16" s="7"/>
      <c r="F16" s="7"/>
      <c r="G16" s="7"/>
      <c r="H16" s="7"/>
      <c r="I16" s="7"/>
      <c r="J16" s="7"/>
      <c r="K16" s="7"/>
      <c r="L16" s="9" t="s">
        <v>130</v>
      </c>
      <c r="M16" s="190">
        <v>7</v>
      </c>
      <c r="N16" s="190">
        <v>8</v>
      </c>
      <c r="O16" s="190">
        <v>4</v>
      </c>
      <c r="P16" s="190">
        <v>4</v>
      </c>
      <c r="Q16" s="190">
        <v>2</v>
      </c>
      <c r="R16" s="190">
        <v>1</v>
      </c>
      <c r="S16" s="190" t="s">
        <v>51</v>
      </c>
      <c r="T16" s="190">
        <v>3</v>
      </c>
      <c r="U16" s="192">
        <v>29</v>
      </c>
    </row>
    <row r="17" spans="1:21" ht="16.5" customHeight="1" x14ac:dyDescent="0.25">
      <c r="A17" s="7" t="s">
        <v>523</v>
      </c>
      <c r="B17" s="7"/>
      <c r="C17" s="7"/>
      <c r="D17" s="7"/>
      <c r="E17" s="7"/>
      <c r="F17" s="7"/>
      <c r="G17" s="7"/>
      <c r="H17" s="7"/>
      <c r="I17" s="7"/>
      <c r="J17" s="7"/>
      <c r="K17" s="7"/>
      <c r="L17" s="9"/>
      <c r="M17" s="10"/>
      <c r="N17" s="10"/>
      <c r="O17" s="10"/>
      <c r="P17" s="10"/>
      <c r="Q17" s="10"/>
      <c r="R17" s="10"/>
      <c r="S17" s="10"/>
      <c r="T17" s="10"/>
      <c r="U17" s="10"/>
    </row>
    <row r="18" spans="1:21" ht="16.5" customHeight="1" x14ac:dyDescent="0.25">
      <c r="A18" s="7"/>
      <c r="B18" s="7" t="s">
        <v>519</v>
      </c>
      <c r="C18" s="7"/>
      <c r="D18" s="7"/>
      <c r="E18" s="7"/>
      <c r="F18" s="7"/>
      <c r="G18" s="7"/>
      <c r="H18" s="7"/>
      <c r="I18" s="7"/>
      <c r="J18" s="7"/>
      <c r="K18" s="7"/>
      <c r="L18" s="9" t="s">
        <v>130</v>
      </c>
      <c r="M18" s="190" t="s">
        <v>51</v>
      </c>
      <c r="N18" s="190">
        <v>1</v>
      </c>
      <c r="O18" s="190" t="s">
        <v>51</v>
      </c>
      <c r="P18" s="190">
        <v>1</v>
      </c>
      <c r="Q18" s="190" t="s">
        <v>51</v>
      </c>
      <c r="R18" s="190" t="s">
        <v>51</v>
      </c>
      <c r="S18" s="190" t="s">
        <v>51</v>
      </c>
      <c r="T18" s="190">
        <v>1</v>
      </c>
      <c r="U18" s="190">
        <v>3</v>
      </c>
    </row>
    <row r="19" spans="1:21" ht="16.5" customHeight="1" x14ac:dyDescent="0.25">
      <c r="A19" s="7"/>
      <c r="B19" s="7" t="s">
        <v>79</v>
      </c>
      <c r="C19" s="7"/>
      <c r="D19" s="7"/>
      <c r="E19" s="7"/>
      <c r="F19" s="7"/>
      <c r="G19" s="7"/>
      <c r="H19" s="7"/>
      <c r="I19" s="7"/>
      <c r="J19" s="7"/>
      <c r="K19" s="7"/>
      <c r="L19" s="9" t="s">
        <v>130</v>
      </c>
      <c r="M19" s="190">
        <v>1</v>
      </c>
      <c r="N19" s="190" t="s">
        <v>51</v>
      </c>
      <c r="O19" s="190" t="s">
        <v>51</v>
      </c>
      <c r="P19" s="190">
        <v>3</v>
      </c>
      <c r="Q19" s="190" t="s">
        <v>51</v>
      </c>
      <c r="R19" s="190" t="s">
        <v>51</v>
      </c>
      <c r="S19" s="190" t="s">
        <v>51</v>
      </c>
      <c r="T19" s="190" t="s">
        <v>51</v>
      </c>
      <c r="U19" s="190">
        <v>4</v>
      </c>
    </row>
    <row r="20" spans="1:21" ht="16.5" customHeight="1" x14ac:dyDescent="0.25">
      <c r="A20" s="7"/>
      <c r="B20" s="7" t="s">
        <v>80</v>
      </c>
      <c r="C20" s="7"/>
      <c r="D20" s="7"/>
      <c r="E20" s="7"/>
      <c r="F20" s="7"/>
      <c r="G20" s="7"/>
      <c r="H20" s="7"/>
      <c r="I20" s="7"/>
      <c r="J20" s="7"/>
      <c r="K20" s="7"/>
      <c r="L20" s="9" t="s">
        <v>130</v>
      </c>
      <c r="M20" s="190" t="s">
        <v>51</v>
      </c>
      <c r="N20" s="190">
        <v>1</v>
      </c>
      <c r="O20" s="190">
        <v>1</v>
      </c>
      <c r="P20" s="190" t="s">
        <v>51</v>
      </c>
      <c r="Q20" s="190">
        <v>1</v>
      </c>
      <c r="R20" s="190" t="s">
        <v>51</v>
      </c>
      <c r="S20" s="190" t="s">
        <v>51</v>
      </c>
      <c r="T20" s="190" t="s">
        <v>51</v>
      </c>
      <c r="U20" s="190">
        <v>3</v>
      </c>
    </row>
    <row r="21" spans="1:21" ht="16.5" customHeight="1" x14ac:dyDescent="0.25">
      <c r="A21" s="7"/>
      <c r="B21" s="7" t="s">
        <v>81</v>
      </c>
      <c r="C21" s="7"/>
      <c r="D21" s="7"/>
      <c r="E21" s="7"/>
      <c r="F21" s="7"/>
      <c r="G21" s="7"/>
      <c r="H21" s="7"/>
      <c r="I21" s="7"/>
      <c r="J21" s="7"/>
      <c r="K21" s="7"/>
      <c r="L21" s="9" t="s">
        <v>130</v>
      </c>
      <c r="M21" s="190">
        <v>3</v>
      </c>
      <c r="N21" s="190" t="s">
        <v>51</v>
      </c>
      <c r="O21" s="190" t="s">
        <v>51</v>
      </c>
      <c r="P21" s="190">
        <v>1</v>
      </c>
      <c r="Q21" s="190">
        <v>2</v>
      </c>
      <c r="R21" s="190" t="s">
        <v>51</v>
      </c>
      <c r="S21" s="190" t="s">
        <v>51</v>
      </c>
      <c r="T21" s="190">
        <v>1</v>
      </c>
      <c r="U21" s="190">
        <v>7</v>
      </c>
    </row>
    <row r="22" spans="1:21" ht="16.5" customHeight="1" x14ac:dyDescent="0.25">
      <c r="A22" s="7"/>
      <c r="B22" s="7" t="s">
        <v>82</v>
      </c>
      <c r="C22" s="7"/>
      <c r="D22" s="7"/>
      <c r="E22" s="7"/>
      <c r="F22" s="7"/>
      <c r="G22" s="7"/>
      <c r="H22" s="7"/>
      <c r="I22" s="7"/>
      <c r="J22" s="7"/>
      <c r="K22" s="7"/>
      <c r="L22" s="9" t="s">
        <v>130</v>
      </c>
      <c r="M22" s="190" t="s">
        <v>51</v>
      </c>
      <c r="N22" s="190" t="s">
        <v>51</v>
      </c>
      <c r="O22" s="190" t="s">
        <v>51</v>
      </c>
      <c r="P22" s="190">
        <v>1</v>
      </c>
      <c r="Q22" s="190">
        <v>1</v>
      </c>
      <c r="R22" s="190" t="s">
        <v>51</v>
      </c>
      <c r="S22" s="190" t="s">
        <v>51</v>
      </c>
      <c r="T22" s="190">
        <v>1</v>
      </c>
      <c r="U22" s="190">
        <v>3</v>
      </c>
    </row>
    <row r="23" spans="1:21" ht="16.5" customHeight="1" x14ac:dyDescent="0.25">
      <c r="A23" s="7"/>
      <c r="B23" s="7" t="s">
        <v>83</v>
      </c>
      <c r="C23" s="7"/>
      <c r="D23" s="7"/>
      <c r="E23" s="7"/>
      <c r="F23" s="7"/>
      <c r="G23" s="7"/>
      <c r="H23" s="7"/>
      <c r="I23" s="7"/>
      <c r="J23" s="7"/>
      <c r="K23" s="7"/>
      <c r="L23" s="9" t="s">
        <v>130</v>
      </c>
      <c r="M23" s="190" t="s">
        <v>51</v>
      </c>
      <c r="N23" s="190" t="s">
        <v>51</v>
      </c>
      <c r="O23" s="190" t="s">
        <v>51</v>
      </c>
      <c r="P23" s="190">
        <v>1</v>
      </c>
      <c r="Q23" s="190" t="s">
        <v>51</v>
      </c>
      <c r="R23" s="190" t="s">
        <v>51</v>
      </c>
      <c r="S23" s="190" t="s">
        <v>51</v>
      </c>
      <c r="T23" s="190">
        <v>2</v>
      </c>
      <c r="U23" s="190">
        <v>3</v>
      </c>
    </row>
    <row r="24" spans="1:21" ht="16.5" customHeight="1" x14ac:dyDescent="0.25">
      <c r="A24" s="7"/>
      <c r="B24" s="7" t="s">
        <v>84</v>
      </c>
      <c r="C24" s="7"/>
      <c r="D24" s="7"/>
      <c r="E24" s="7"/>
      <c r="F24" s="7"/>
      <c r="G24" s="7"/>
      <c r="H24" s="7"/>
      <c r="I24" s="7"/>
      <c r="J24" s="7"/>
      <c r="K24" s="7"/>
      <c r="L24" s="9" t="s">
        <v>130</v>
      </c>
      <c r="M24" s="190" t="s">
        <v>51</v>
      </c>
      <c r="N24" s="190" t="s">
        <v>51</v>
      </c>
      <c r="O24" s="190" t="s">
        <v>51</v>
      </c>
      <c r="P24" s="190" t="s">
        <v>51</v>
      </c>
      <c r="Q24" s="190" t="s">
        <v>51</v>
      </c>
      <c r="R24" s="190" t="s">
        <v>51</v>
      </c>
      <c r="S24" s="190" t="s">
        <v>51</v>
      </c>
      <c r="T24" s="190">
        <v>1</v>
      </c>
      <c r="U24" s="190">
        <v>1</v>
      </c>
    </row>
    <row r="25" spans="1:21" ht="16.5" customHeight="1" x14ac:dyDescent="0.25">
      <c r="A25" s="7"/>
      <c r="B25" s="7" t="s">
        <v>85</v>
      </c>
      <c r="C25" s="7"/>
      <c r="D25" s="7"/>
      <c r="E25" s="7"/>
      <c r="F25" s="7"/>
      <c r="G25" s="7"/>
      <c r="H25" s="7"/>
      <c r="I25" s="7"/>
      <c r="J25" s="7"/>
      <c r="K25" s="7"/>
      <c r="L25" s="9" t="s">
        <v>130</v>
      </c>
      <c r="M25" s="190" t="s">
        <v>51</v>
      </c>
      <c r="N25" s="190" t="s">
        <v>51</v>
      </c>
      <c r="O25" s="190" t="s">
        <v>51</v>
      </c>
      <c r="P25" s="190">
        <v>3</v>
      </c>
      <c r="Q25" s="190">
        <v>1</v>
      </c>
      <c r="R25" s="190" t="s">
        <v>51</v>
      </c>
      <c r="S25" s="190" t="s">
        <v>51</v>
      </c>
      <c r="T25" s="190" t="s">
        <v>51</v>
      </c>
      <c r="U25" s="190">
        <v>4</v>
      </c>
    </row>
    <row r="26" spans="1:21" ht="16.5" customHeight="1" x14ac:dyDescent="0.25">
      <c r="A26" s="7"/>
      <c r="B26" s="7" t="s">
        <v>277</v>
      </c>
      <c r="C26" s="7"/>
      <c r="D26" s="7"/>
      <c r="E26" s="7"/>
      <c r="F26" s="7"/>
      <c r="G26" s="7"/>
      <c r="H26" s="7"/>
      <c r="I26" s="7"/>
      <c r="J26" s="7"/>
      <c r="K26" s="7"/>
      <c r="L26" s="9" t="s">
        <v>130</v>
      </c>
      <c r="M26" s="190" t="s">
        <v>51</v>
      </c>
      <c r="N26" s="190" t="s">
        <v>51</v>
      </c>
      <c r="O26" s="190" t="s">
        <v>51</v>
      </c>
      <c r="P26" s="190" t="s">
        <v>51</v>
      </c>
      <c r="Q26" s="190" t="s">
        <v>51</v>
      </c>
      <c r="R26" s="190" t="s">
        <v>51</v>
      </c>
      <c r="S26" s="190" t="s">
        <v>51</v>
      </c>
      <c r="T26" s="190">
        <v>2</v>
      </c>
      <c r="U26" s="190">
        <v>2</v>
      </c>
    </row>
    <row r="27" spans="1:21" ht="16.5" customHeight="1" x14ac:dyDescent="0.25">
      <c r="A27" s="7"/>
      <c r="B27" s="7" t="s">
        <v>278</v>
      </c>
      <c r="C27" s="7"/>
      <c r="D27" s="7"/>
      <c r="E27" s="7"/>
      <c r="F27" s="7"/>
      <c r="G27" s="7"/>
      <c r="H27" s="7"/>
      <c r="I27" s="7"/>
      <c r="J27" s="7"/>
      <c r="K27" s="7"/>
      <c r="L27" s="9" t="s">
        <v>130</v>
      </c>
      <c r="M27" s="190">
        <v>1</v>
      </c>
      <c r="N27" s="190" t="s">
        <v>51</v>
      </c>
      <c r="O27" s="190">
        <v>1</v>
      </c>
      <c r="P27" s="190">
        <v>5</v>
      </c>
      <c r="Q27" s="190" t="s">
        <v>51</v>
      </c>
      <c r="R27" s="190" t="s">
        <v>51</v>
      </c>
      <c r="S27" s="190" t="s">
        <v>51</v>
      </c>
      <c r="T27" s="190" t="s">
        <v>51</v>
      </c>
      <c r="U27" s="190">
        <v>7</v>
      </c>
    </row>
    <row r="28" spans="1:21" ht="16.5" customHeight="1" x14ac:dyDescent="0.25">
      <c r="A28" s="7"/>
      <c r="B28" s="7" t="s">
        <v>520</v>
      </c>
      <c r="C28" s="7"/>
      <c r="D28" s="7"/>
      <c r="E28" s="7"/>
      <c r="F28" s="7"/>
      <c r="G28" s="7"/>
      <c r="H28" s="7"/>
      <c r="I28" s="7"/>
      <c r="J28" s="7"/>
      <c r="K28" s="7"/>
      <c r="L28" s="9" t="s">
        <v>130</v>
      </c>
      <c r="M28" s="190">
        <v>2</v>
      </c>
      <c r="N28" s="190" t="s">
        <v>51</v>
      </c>
      <c r="O28" s="190" t="s">
        <v>51</v>
      </c>
      <c r="P28" s="190">
        <v>2</v>
      </c>
      <c r="Q28" s="190" t="s">
        <v>51</v>
      </c>
      <c r="R28" s="190" t="s">
        <v>51</v>
      </c>
      <c r="S28" s="190" t="s">
        <v>51</v>
      </c>
      <c r="T28" s="190">
        <v>2</v>
      </c>
      <c r="U28" s="190">
        <v>6</v>
      </c>
    </row>
    <row r="29" spans="1:21" ht="16.5" customHeight="1" x14ac:dyDescent="0.25">
      <c r="A29" s="7"/>
      <c r="B29" s="7" t="s">
        <v>521</v>
      </c>
      <c r="C29" s="7"/>
      <c r="D29" s="7"/>
      <c r="E29" s="7"/>
      <c r="F29" s="7"/>
      <c r="G29" s="7"/>
      <c r="H29" s="7"/>
      <c r="I29" s="7"/>
      <c r="J29" s="7"/>
      <c r="K29" s="7"/>
      <c r="L29" s="9" t="s">
        <v>130</v>
      </c>
      <c r="M29" s="190" t="s">
        <v>51</v>
      </c>
      <c r="N29" s="190" t="s">
        <v>51</v>
      </c>
      <c r="O29" s="190">
        <v>1</v>
      </c>
      <c r="P29" s="190">
        <v>1</v>
      </c>
      <c r="Q29" s="190">
        <v>2</v>
      </c>
      <c r="R29" s="190" t="s">
        <v>51</v>
      </c>
      <c r="S29" s="190" t="s">
        <v>51</v>
      </c>
      <c r="T29" s="190">
        <v>4</v>
      </c>
      <c r="U29" s="190">
        <v>8</v>
      </c>
    </row>
    <row r="30" spans="1:21" ht="16.5" customHeight="1" x14ac:dyDescent="0.25">
      <c r="A30" s="7"/>
      <c r="B30" s="7" t="s">
        <v>522</v>
      </c>
      <c r="C30" s="7"/>
      <c r="D30" s="7"/>
      <c r="E30" s="7"/>
      <c r="F30" s="7"/>
      <c r="G30" s="7"/>
      <c r="H30" s="7"/>
      <c r="I30" s="7"/>
      <c r="J30" s="7"/>
      <c r="K30" s="7"/>
      <c r="L30" s="9" t="s">
        <v>130</v>
      </c>
      <c r="M30" s="190" t="s">
        <v>51</v>
      </c>
      <c r="N30" s="190" t="s">
        <v>51</v>
      </c>
      <c r="O30" s="190">
        <v>1</v>
      </c>
      <c r="P30" s="190" t="s">
        <v>51</v>
      </c>
      <c r="Q30" s="190">
        <v>2</v>
      </c>
      <c r="R30" s="190" t="s">
        <v>51</v>
      </c>
      <c r="S30" s="190" t="s">
        <v>51</v>
      </c>
      <c r="T30" s="190">
        <v>2</v>
      </c>
      <c r="U30" s="190">
        <v>5</v>
      </c>
    </row>
    <row r="31" spans="1:21" ht="16.5" customHeight="1" x14ac:dyDescent="0.25">
      <c r="A31" s="7" t="s">
        <v>524</v>
      </c>
      <c r="B31" s="7"/>
      <c r="C31" s="7"/>
      <c r="D31" s="7"/>
      <c r="E31" s="7"/>
      <c r="F31" s="7"/>
      <c r="G31" s="7"/>
      <c r="H31" s="7"/>
      <c r="I31" s="7"/>
      <c r="J31" s="7"/>
      <c r="K31" s="7"/>
      <c r="L31" s="9"/>
      <c r="M31" s="10"/>
      <c r="N31" s="10"/>
      <c r="O31" s="10"/>
      <c r="P31" s="10"/>
      <c r="Q31" s="10"/>
      <c r="R31" s="10"/>
      <c r="S31" s="10"/>
      <c r="T31" s="10"/>
      <c r="U31" s="10"/>
    </row>
    <row r="32" spans="1:21" ht="16.5" customHeight="1" x14ac:dyDescent="0.25">
      <c r="A32" s="7"/>
      <c r="B32" s="7" t="s">
        <v>519</v>
      </c>
      <c r="C32" s="7"/>
      <c r="D32" s="7"/>
      <c r="E32" s="7"/>
      <c r="F32" s="7"/>
      <c r="G32" s="7"/>
      <c r="H32" s="7"/>
      <c r="I32" s="7"/>
      <c r="J32" s="7"/>
      <c r="K32" s="7"/>
      <c r="L32" s="9" t="s">
        <v>130</v>
      </c>
      <c r="M32" s="190" t="s">
        <v>51</v>
      </c>
      <c r="N32" s="190" t="s">
        <v>51</v>
      </c>
      <c r="O32" s="190">
        <v>3</v>
      </c>
      <c r="P32" s="190" t="s">
        <v>51</v>
      </c>
      <c r="Q32" s="190" t="s">
        <v>51</v>
      </c>
      <c r="R32" s="190">
        <v>1</v>
      </c>
      <c r="S32" s="190" t="s">
        <v>51</v>
      </c>
      <c r="T32" s="190" t="s">
        <v>51</v>
      </c>
      <c r="U32" s="190">
        <v>4</v>
      </c>
    </row>
    <row r="33" spans="1:21" ht="16.5" customHeight="1" x14ac:dyDescent="0.25">
      <c r="A33" s="7"/>
      <c r="B33" s="7" t="s">
        <v>79</v>
      </c>
      <c r="C33" s="7"/>
      <c r="D33" s="7"/>
      <c r="E33" s="7"/>
      <c r="F33" s="7"/>
      <c r="G33" s="7"/>
      <c r="H33" s="7"/>
      <c r="I33" s="7"/>
      <c r="J33" s="7"/>
      <c r="K33" s="7"/>
      <c r="L33" s="9" t="s">
        <v>130</v>
      </c>
      <c r="M33" s="190" t="s">
        <v>51</v>
      </c>
      <c r="N33" s="190">
        <v>1</v>
      </c>
      <c r="O33" s="190" t="s">
        <v>51</v>
      </c>
      <c r="P33" s="190" t="s">
        <v>51</v>
      </c>
      <c r="Q33" s="190" t="s">
        <v>51</v>
      </c>
      <c r="R33" s="190" t="s">
        <v>51</v>
      </c>
      <c r="S33" s="190" t="s">
        <v>51</v>
      </c>
      <c r="T33" s="190" t="s">
        <v>51</v>
      </c>
      <c r="U33" s="190">
        <v>1</v>
      </c>
    </row>
    <row r="34" spans="1:21" ht="16.5" customHeight="1" x14ac:dyDescent="0.25">
      <c r="A34" s="7"/>
      <c r="B34" s="7" t="s">
        <v>80</v>
      </c>
      <c r="C34" s="7"/>
      <c r="D34" s="7"/>
      <c r="E34" s="7"/>
      <c r="F34" s="7"/>
      <c r="G34" s="7"/>
      <c r="H34" s="7"/>
      <c r="I34" s="7"/>
      <c r="J34" s="7"/>
      <c r="K34" s="7"/>
      <c r="L34" s="9" t="s">
        <v>130</v>
      </c>
      <c r="M34" s="190">
        <v>1</v>
      </c>
      <c r="N34" s="190" t="s">
        <v>51</v>
      </c>
      <c r="O34" s="190" t="s">
        <v>51</v>
      </c>
      <c r="P34" s="190" t="s">
        <v>51</v>
      </c>
      <c r="Q34" s="190" t="s">
        <v>51</v>
      </c>
      <c r="R34" s="190" t="s">
        <v>51</v>
      </c>
      <c r="S34" s="190" t="s">
        <v>51</v>
      </c>
      <c r="T34" s="190" t="s">
        <v>51</v>
      </c>
      <c r="U34" s="190">
        <v>1</v>
      </c>
    </row>
    <row r="35" spans="1:21" ht="16.5" customHeight="1" x14ac:dyDescent="0.25">
      <c r="A35" s="7"/>
      <c r="B35" s="7" t="s">
        <v>81</v>
      </c>
      <c r="C35" s="7"/>
      <c r="D35" s="7"/>
      <c r="E35" s="7"/>
      <c r="F35" s="7"/>
      <c r="G35" s="7"/>
      <c r="H35" s="7"/>
      <c r="I35" s="7"/>
      <c r="J35" s="7"/>
      <c r="K35" s="7"/>
      <c r="L35" s="9" t="s">
        <v>130</v>
      </c>
      <c r="M35" s="190" t="s">
        <v>51</v>
      </c>
      <c r="N35" s="190" t="s">
        <v>51</v>
      </c>
      <c r="O35" s="190" t="s">
        <v>51</v>
      </c>
      <c r="P35" s="190" t="s">
        <v>51</v>
      </c>
      <c r="Q35" s="190" t="s">
        <v>51</v>
      </c>
      <c r="R35" s="190" t="s">
        <v>51</v>
      </c>
      <c r="S35" s="190" t="s">
        <v>51</v>
      </c>
      <c r="T35" s="190" t="s">
        <v>51</v>
      </c>
      <c r="U35" s="190" t="s">
        <v>51</v>
      </c>
    </row>
    <row r="36" spans="1:21" ht="16.5" customHeight="1" x14ac:dyDescent="0.25">
      <c r="A36" s="7"/>
      <c r="B36" s="7" t="s">
        <v>82</v>
      </c>
      <c r="C36" s="7"/>
      <c r="D36" s="7"/>
      <c r="E36" s="7"/>
      <c r="F36" s="7"/>
      <c r="G36" s="7"/>
      <c r="H36" s="7"/>
      <c r="I36" s="7"/>
      <c r="J36" s="7"/>
      <c r="K36" s="7"/>
      <c r="L36" s="9" t="s">
        <v>130</v>
      </c>
      <c r="M36" s="190" t="s">
        <v>51</v>
      </c>
      <c r="N36" s="190" t="s">
        <v>51</v>
      </c>
      <c r="O36" s="190" t="s">
        <v>51</v>
      </c>
      <c r="P36" s="190" t="s">
        <v>51</v>
      </c>
      <c r="Q36" s="190" t="s">
        <v>51</v>
      </c>
      <c r="R36" s="190" t="s">
        <v>51</v>
      </c>
      <c r="S36" s="190" t="s">
        <v>51</v>
      </c>
      <c r="T36" s="190" t="s">
        <v>51</v>
      </c>
      <c r="U36" s="190" t="s">
        <v>51</v>
      </c>
    </row>
    <row r="37" spans="1:21" ht="16.5" customHeight="1" x14ac:dyDescent="0.25">
      <c r="A37" s="7"/>
      <c r="B37" s="7" t="s">
        <v>83</v>
      </c>
      <c r="C37" s="7"/>
      <c r="D37" s="7"/>
      <c r="E37" s="7"/>
      <c r="F37" s="7"/>
      <c r="G37" s="7"/>
      <c r="H37" s="7"/>
      <c r="I37" s="7"/>
      <c r="J37" s="7"/>
      <c r="K37" s="7"/>
      <c r="L37" s="9" t="s">
        <v>130</v>
      </c>
      <c r="M37" s="190" t="s">
        <v>51</v>
      </c>
      <c r="N37" s="190" t="s">
        <v>51</v>
      </c>
      <c r="O37" s="190" t="s">
        <v>51</v>
      </c>
      <c r="P37" s="190" t="s">
        <v>51</v>
      </c>
      <c r="Q37" s="190" t="s">
        <v>51</v>
      </c>
      <c r="R37" s="190" t="s">
        <v>51</v>
      </c>
      <c r="S37" s="190" t="s">
        <v>51</v>
      </c>
      <c r="T37" s="190" t="s">
        <v>51</v>
      </c>
      <c r="U37" s="190" t="s">
        <v>51</v>
      </c>
    </row>
    <row r="38" spans="1:21" ht="16.5" customHeight="1" x14ac:dyDescent="0.25">
      <c r="A38" s="7"/>
      <c r="B38" s="7" t="s">
        <v>84</v>
      </c>
      <c r="C38" s="7"/>
      <c r="D38" s="7"/>
      <c r="E38" s="7"/>
      <c r="F38" s="7"/>
      <c r="G38" s="7"/>
      <c r="H38" s="7"/>
      <c r="I38" s="7"/>
      <c r="J38" s="7"/>
      <c r="K38" s="7"/>
      <c r="L38" s="9" t="s">
        <v>130</v>
      </c>
      <c r="M38" s="190" t="s">
        <v>51</v>
      </c>
      <c r="N38" s="190" t="s">
        <v>51</v>
      </c>
      <c r="O38" s="190" t="s">
        <v>51</v>
      </c>
      <c r="P38" s="190" t="s">
        <v>51</v>
      </c>
      <c r="Q38" s="190" t="s">
        <v>51</v>
      </c>
      <c r="R38" s="190" t="s">
        <v>51</v>
      </c>
      <c r="S38" s="190" t="s">
        <v>51</v>
      </c>
      <c r="T38" s="190" t="s">
        <v>51</v>
      </c>
      <c r="U38" s="190" t="s">
        <v>51</v>
      </c>
    </row>
    <row r="39" spans="1:21" ht="16.5" customHeight="1" x14ac:dyDescent="0.25">
      <c r="A39" s="7"/>
      <c r="B39" s="7" t="s">
        <v>85</v>
      </c>
      <c r="C39" s="7"/>
      <c r="D39" s="7"/>
      <c r="E39" s="7"/>
      <c r="F39" s="7"/>
      <c r="G39" s="7"/>
      <c r="H39" s="7"/>
      <c r="I39" s="7"/>
      <c r="J39" s="7"/>
      <c r="K39" s="7"/>
      <c r="L39" s="9" t="s">
        <v>130</v>
      </c>
      <c r="M39" s="190" t="s">
        <v>51</v>
      </c>
      <c r="N39" s="190" t="s">
        <v>51</v>
      </c>
      <c r="O39" s="190" t="s">
        <v>51</v>
      </c>
      <c r="P39" s="190" t="s">
        <v>51</v>
      </c>
      <c r="Q39" s="190" t="s">
        <v>51</v>
      </c>
      <c r="R39" s="190" t="s">
        <v>51</v>
      </c>
      <c r="S39" s="190" t="s">
        <v>51</v>
      </c>
      <c r="T39" s="190" t="s">
        <v>51</v>
      </c>
      <c r="U39" s="190" t="s">
        <v>51</v>
      </c>
    </row>
    <row r="40" spans="1:21" ht="16.5" customHeight="1" x14ac:dyDescent="0.25">
      <c r="A40" s="7"/>
      <c r="B40" s="7" t="s">
        <v>277</v>
      </c>
      <c r="C40" s="7"/>
      <c r="D40" s="7"/>
      <c r="E40" s="7"/>
      <c r="F40" s="7"/>
      <c r="G40" s="7"/>
      <c r="H40" s="7"/>
      <c r="I40" s="7"/>
      <c r="J40" s="7"/>
      <c r="K40" s="7"/>
      <c r="L40" s="9" t="s">
        <v>130</v>
      </c>
      <c r="M40" s="190" t="s">
        <v>51</v>
      </c>
      <c r="N40" s="190" t="s">
        <v>51</v>
      </c>
      <c r="O40" s="190" t="s">
        <v>51</v>
      </c>
      <c r="P40" s="190" t="s">
        <v>51</v>
      </c>
      <c r="Q40" s="190" t="s">
        <v>51</v>
      </c>
      <c r="R40" s="190" t="s">
        <v>51</v>
      </c>
      <c r="S40" s="190" t="s">
        <v>51</v>
      </c>
      <c r="T40" s="190" t="s">
        <v>51</v>
      </c>
      <c r="U40" s="190" t="s">
        <v>51</v>
      </c>
    </row>
    <row r="41" spans="1:21" ht="16.5" customHeight="1" x14ac:dyDescent="0.25">
      <c r="A41" s="7"/>
      <c r="B41" s="7" t="s">
        <v>278</v>
      </c>
      <c r="C41" s="7"/>
      <c r="D41" s="7"/>
      <c r="E41" s="7"/>
      <c r="F41" s="7"/>
      <c r="G41" s="7"/>
      <c r="H41" s="7"/>
      <c r="I41" s="7"/>
      <c r="J41" s="7"/>
      <c r="K41" s="7"/>
      <c r="L41" s="9" t="s">
        <v>130</v>
      </c>
      <c r="M41" s="190" t="s">
        <v>51</v>
      </c>
      <c r="N41" s="190" t="s">
        <v>51</v>
      </c>
      <c r="O41" s="190" t="s">
        <v>51</v>
      </c>
      <c r="P41" s="190" t="s">
        <v>51</v>
      </c>
      <c r="Q41" s="190" t="s">
        <v>51</v>
      </c>
      <c r="R41" s="190" t="s">
        <v>51</v>
      </c>
      <c r="S41" s="190" t="s">
        <v>51</v>
      </c>
      <c r="T41" s="190" t="s">
        <v>51</v>
      </c>
      <c r="U41" s="190" t="s">
        <v>51</v>
      </c>
    </row>
    <row r="42" spans="1:21" ht="16.5" customHeight="1" x14ac:dyDescent="0.25">
      <c r="A42" s="7"/>
      <c r="B42" s="7" t="s">
        <v>520</v>
      </c>
      <c r="C42" s="7"/>
      <c r="D42" s="7"/>
      <c r="E42" s="7"/>
      <c r="F42" s="7"/>
      <c r="G42" s="7"/>
      <c r="H42" s="7"/>
      <c r="I42" s="7"/>
      <c r="J42" s="7"/>
      <c r="K42" s="7"/>
      <c r="L42" s="9" t="s">
        <v>130</v>
      </c>
      <c r="M42" s="190" t="s">
        <v>51</v>
      </c>
      <c r="N42" s="190" t="s">
        <v>51</v>
      </c>
      <c r="O42" s="190" t="s">
        <v>51</v>
      </c>
      <c r="P42" s="190" t="s">
        <v>51</v>
      </c>
      <c r="Q42" s="190" t="s">
        <v>51</v>
      </c>
      <c r="R42" s="190" t="s">
        <v>51</v>
      </c>
      <c r="S42" s="190" t="s">
        <v>51</v>
      </c>
      <c r="T42" s="190" t="s">
        <v>51</v>
      </c>
      <c r="U42" s="190" t="s">
        <v>51</v>
      </c>
    </row>
    <row r="43" spans="1:21" ht="16.5" customHeight="1" x14ac:dyDescent="0.25">
      <c r="A43" s="7"/>
      <c r="B43" s="7" t="s">
        <v>521</v>
      </c>
      <c r="C43" s="7"/>
      <c r="D43" s="7"/>
      <c r="E43" s="7"/>
      <c r="F43" s="7"/>
      <c r="G43" s="7"/>
      <c r="H43" s="7"/>
      <c r="I43" s="7"/>
      <c r="J43" s="7"/>
      <c r="K43" s="7"/>
      <c r="L43" s="9" t="s">
        <v>130</v>
      </c>
      <c r="M43" s="190" t="s">
        <v>51</v>
      </c>
      <c r="N43" s="190" t="s">
        <v>51</v>
      </c>
      <c r="O43" s="190" t="s">
        <v>51</v>
      </c>
      <c r="P43" s="190" t="s">
        <v>51</v>
      </c>
      <c r="Q43" s="190" t="s">
        <v>51</v>
      </c>
      <c r="R43" s="190" t="s">
        <v>51</v>
      </c>
      <c r="S43" s="190" t="s">
        <v>51</v>
      </c>
      <c r="T43" s="190" t="s">
        <v>51</v>
      </c>
      <c r="U43" s="190" t="s">
        <v>51</v>
      </c>
    </row>
    <row r="44" spans="1:21" ht="16.5" customHeight="1" x14ac:dyDescent="0.25">
      <c r="A44" s="7"/>
      <c r="B44" s="7" t="s">
        <v>522</v>
      </c>
      <c r="C44" s="7"/>
      <c r="D44" s="7"/>
      <c r="E44" s="7"/>
      <c r="F44" s="7"/>
      <c r="G44" s="7"/>
      <c r="H44" s="7"/>
      <c r="I44" s="7"/>
      <c r="J44" s="7"/>
      <c r="K44" s="7"/>
      <c r="L44" s="9" t="s">
        <v>130</v>
      </c>
      <c r="M44" s="190" t="s">
        <v>51</v>
      </c>
      <c r="N44" s="190" t="s">
        <v>51</v>
      </c>
      <c r="O44" s="190" t="s">
        <v>51</v>
      </c>
      <c r="P44" s="190" t="s">
        <v>51</v>
      </c>
      <c r="Q44" s="190" t="s">
        <v>51</v>
      </c>
      <c r="R44" s="190" t="s">
        <v>51</v>
      </c>
      <c r="S44" s="190" t="s">
        <v>51</v>
      </c>
      <c r="T44" s="190" t="s">
        <v>51</v>
      </c>
      <c r="U44" s="190" t="s">
        <v>51</v>
      </c>
    </row>
    <row r="45" spans="1:21" ht="16.5" customHeight="1" x14ac:dyDescent="0.25">
      <c r="A45" s="7" t="s">
        <v>148</v>
      </c>
      <c r="B45" s="7"/>
      <c r="C45" s="7"/>
      <c r="D45" s="7"/>
      <c r="E45" s="7"/>
      <c r="F45" s="7"/>
      <c r="G45" s="7"/>
      <c r="H45" s="7"/>
      <c r="I45" s="7"/>
      <c r="J45" s="7"/>
      <c r="K45" s="7"/>
      <c r="L45" s="9"/>
      <c r="M45" s="10"/>
      <c r="N45" s="10"/>
      <c r="O45" s="10"/>
      <c r="P45" s="10"/>
      <c r="Q45" s="10"/>
      <c r="R45" s="10"/>
      <c r="S45" s="10"/>
      <c r="T45" s="10"/>
      <c r="U45" s="10"/>
    </row>
    <row r="46" spans="1:21" ht="16.5" customHeight="1" x14ac:dyDescent="0.25">
      <c r="A46" s="7"/>
      <c r="B46" s="7" t="s">
        <v>519</v>
      </c>
      <c r="C46" s="7"/>
      <c r="D46" s="7"/>
      <c r="E46" s="7"/>
      <c r="F46" s="7"/>
      <c r="G46" s="7"/>
      <c r="H46" s="7"/>
      <c r="I46" s="7"/>
      <c r="J46" s="7"/>
      <c r="K46" s="7"/>
      <c r="L46" s="9" t="s">
        <v>130</v>
      </c>
      <c r="M46" s="190">
        <v>6</v>
      </c>
      <c r="N46" s="190">
        <v>6</v>
      </c>
      <c r="O46" s="190">
        <v>6</v>
      </c>
      <c r="P46" s="190">
        <v>2</v>
      </c>
      <c r="Q46" s="190" t="s">
        <v>51</v>
      </c>
      <c r="R46" s="190">
        <v>1</v>
      </c>
      <c r="S46" s="190" t="s">
        <v>51</v>
      </c>
      <c r="T46" s="190">
        <v>1</v>
      </c>
      <c r="U46" s="192">
        <v>22</v>
      </c>
    </row>
    <row r="47" spans="1:21" ht="16.5" customHeight="1" x14ac:dyDescent="0.25">
      <c r="A47" s="7"/>
      <c r="B47" s="7" t="s">
        <v>79</v>
      </c>
      <c r="C47" s="7"/>
      <c r="D47" s="7"/>
      <c r="E47" s="7"/>
      <c r="F47" s="7"/>
      <c r="G47" s="7"/>
      <c r="H47" s="7"/>
      <c r="I47" s="7"/>
      <c r="J47" s="7"/>
      <c r="K47" s="7"/>
      <c r="L47" s="9" t="s">
        <v>130</v>
      </c>
      <c r="M47" s="190">
        <v>5</v>
      </c>
      <c r="N47" s="190">
        <v>5</v>
      </c>
      <c r="O47" s="190">
        <v>5</v>
      </c>
      <c r="P47" s="190">
        <v>6</v>
      </c>
      <c r="Q47" s="190">
        <v>2</v>
      </c>
      <c r="R47" s="190">
        <v>1</v>
      </c>
      <c r="S47" s="190" t="s">
        <v>51</v>
      </c>
      <c r="T47" s="190" t="s">
        <v>51</v>
      </c>
      <c r="U47" s="192">
        <v>24</v>
      </c>
    </row>
    <row r="48" spans="1:21" ht="16.5" customHeight="1" x14ac:dyDescent="0.25">
      <c r="A48" s="7"/>
      <c r="B48" s="7" t="s">
        <v>80</v>
      </c>
      <c r="C48" s="7"/>
      <c r="D48" s="7"/>
      <c r="E48" s="7"/>
      <c r="F48" s="7"/>
      <c r="G48" s="7"/>
      <c r="H48" s="7"/>
      <c r="I48" s="7"/>
      <c r="J48" s="7"/>
      <c r="K48" s="7"/>
      <c r="L48" s="9" t="s">
        <v>130</v>
      </c>
      <c r="M48" s="190">
        <v>6</v>
      </c>
      <c r="N48" s="190">
        <v>5</v>
      </c>
      <c r="O48" s="190">
        <v>4</v>
      </c>
      <c r="P48" s="190">
        <v>3</v>
      </c>
      <c r="Q48" s="190">
        <v>2</v>
      </c>
      <c r="R48" s="190" t="s">
        <v>51</v>
      </c>
      <c r="S48" s="190">
        <v>1</v>
      </c>
      <c r="T48" s="190" t="s">
        <v>51</v>
      </c>
      <c r="U48" s="192">
        <v>21</v>
      </c>
    </row>
    <row r="49" spans="1:21" ht="16.5" customHeight="1" x14ac:dyDescent="0.25">
      <c r="A49" s="7"/>
      <c r="B49" s="7" t="s">
        <v>81</v>
      </c>
      <c r="C49" s="7"/>
      <c r="D49" s="7"/>
      <c r="E49" s="7"/>
      <c r="F49" s="7"/>
      <c r="G49" s="7"/>
      <c r="H49" s="7"/>
      <c r="I49" s="7"/>
      <c r="J49" s="7"/>
      <c r="K49" s="7"/>
      <c r="L49" s="9" t="s">
        <v>130</v>
      </c>
      <c r="M49" s="190">
        <v>6</v>
      </c>
      <c r="N49" s="190" t="s">
        <v>51</v>
      </c>
      <c r="O49" s="190">
        <v>2</v>
      </c>
      <c r="P49" s="190">
        <v>2</v>
      </c>
      <c r="Q49" s="190">
        <v>5</v>
      </c>
      <c r="R49" s="190" t="s">
        <v>51</v>
      </c>
      <c r="S49" s="190" t="s">
        <v>51</v>
      </c>
      <c r="T49" s="190">
        <v>2</v>
      </c>
      <c r="U49" s="192">
        <v>17</v>
      </c>
    </row>
    <row r="50" spans="1:21" ht="16.5" customHeight="1" x14ac:dyDescent="0.25">
      <c r="A50" s="7"/>
      <c r="B50" s="7" t="s">
        <v>82</v>
      </c>
      <c r="C50" s="7"/>
      <c r="D50" s="7"/>
      <c r="E50" s="7"/>
      <c r="F50" s="7"/>
      <c r="G50" s="7"/>
      <c r="H50" s="7"/>
      <c r="I50" s="7"/>
      <c r="J50" s="7"/>
      <c r="K50" s="7"/>
      <c r="L50" s="9" t="s">
        <v>130</v>
      </c>
      <c r="M50" s="190">
        <v>6</v>
      </c>
      <c r="N50" s="190">
        <v>1</v>
      </c>
      <c r="O50" s="190">
        <v>3</v>
      </c>
      <c r="P50" s="190">
        <v>2</v>
      </c>
      <c r="Q50" s="190">
        <v>3</v>
      </c>
      <c r="R50" s="190">
        <v>1</v>
      </c>
      <c r="S50" s="190" t="s">
        <v>51</v>
      </c>
      <c r="T50" s="190">
        <v>1</v>
      </c>
      <c r="U50" s="192">
        <v>17</v>
      </c>
    </row>
    <row r="51" spans="1:21" ht="16.5" customHeight="1" x14ac:dyDescent="0.25">
      <c r="A51" s="7"/>
      <c r="B51" s="7" t="s">
        <v>83</v>
      </c>
      <c r="C51" s="7"/>
      <c r="D51" s="7"/>
      <c r="E51" s="7"/>
      <c r="F51" s="7"/>
      <c r="G51" s="7"/>
      <c r="H51" s="7"/>
      <c r="I51" s="7"/>
      <c r="J51" s="7"/>
      <c r="K51" s="7"/>
      <c r="L51" s="9" t="s">
        <v>130</v>
      </c>
      <c r="M51" s="190">
        <v>7</v>
      </c>
      <c r="N51" s="190">
        <v>2</v>
      </c>
      <c r="O51" s="190">
        <v>5</v>
      </c>
      <c r="P51" s="190">
        <v>3</v>
      </c>
      <c r="Q51" s="190">
        <v>1</v>
      </c>
      <c r="R51" s="190" t="s">
        <v>51</v>
      </c>
      <c r="S51" s="190" t="s">
        <v>51</v>
      </c>
      <c r="T51" s="190">
        <v>2</v>
      </c>
      <c r="U51" s="192">
        <v>20</v>
      </c>
    </row>
    <row r="52" spans="1:21" ht="16.5" customHeight="1" x14ac:dyDescent="0.25">
      <c r="A52" s="7"/>
      <c r="B52" s="7" t="s">
        <v>84</v>
      </c>
      <c r="C52" s="7"/>
      <c r="D52" s="7"/>
      <c r="E52" s="7"/>
      <c r="F52" s="7"/>
      <c r="G52" s="7"/>
      <c r="H52" s="7"/>
      <c r="I52" s="7"/>
      <c r="J52" s="7"/>
      <c r="K52" s="7"/>
      <c r="L52" s="9" t="s">
        <v>130</v>
      </c>
      <c r="M52" s="190">
        <v>1</v>
      </c>
      <c r="N52" s="190">
        <v>5</v>
      </c>
      <c r="O52" s="190">
        <v>3</v>
      </c>
      <c r="P52" s="190">
        <v>1</v>
      </c>
      <c r="Q52" s="190">
        <v>2</v>
      </c>
      <c r="R52" s="190" t="s">
        <v>51</v>
      </c>
      <c r="S52" s="190" t="s">
        <v>51</v>
      </c>
      <c r="T52" s="190">
        <v>1</v>
      </c>
      <c r="U52" s="192">
        <v>13</v>
      </c>
    </row>
    <row r="53" spans="1:21" ht="16.5" customHeight="1" x14ac:dyDescent="0.25">
      <c r="A53" s="7"/>
      <c r="B53" s="7" t="s">
        <v>85</v>
      </c>
      <c r="C53" s="7"/>
      <c r="D53" s="7"/>
      <c r="E53" s="7"/>
      <c r="F53" s="7"/>
      <c r="G53" s="7"/>
      <c r="H53" s="7"/>
      <c r="I53" s="7"/>
      <c r="J53" s="7"/>
      <c r="K53" s="7"/>
      <c r="L53" s="9" t="s">
        <v>130</v>
      </c>
      <c r="M53" s="190">
        <v>6</v>
      </c>
      <c r="N53" s="190">
        <v>2</v>
      </c>
      <c r="O53" s="190">
        <v>2</v>
      </c>
      <c r="P53" s="190">
        <v>6</v>
      </c>
      <c r="Q53" s="190">
        <v>1</v>
      </c>
      <c r="R53" s="190" t="s">
        <v>51</v>
      </c>
      <c r="S53" s="190" t="s">
        <v>51</v>
      </c>
      <c r="T53" s="190" t="s">
        <v>51</v>
      </c>
      <c r="U53" s="192">
        <v>17</v>
      </c>
    </row>
    <row r="54" spans="1:21" ht="16.5" customHeight="1" x14ac:dyDescent="0.25">
      <c r="A54" s="7"/>
      <c r="B54" s="7" t="s">
        <v>277</v>
      </c>
      <c r="C54" s="7"/>
      <c r="D54" s="7"/>
      <c r="E54" s="7"/>
      <c r="F54" s="7"/>
      <c r="G54" s="7"/>
      <c r="H54" s="7"/>
      <c r="I54" s="7"/>
      <c r="J54" s="7"/>
      <c r="K54" s="7"/>
      <c r="L54" s="9" t="s">
        <v>130</v>
      </c>
      <c r="M54" s="192">
        <v>11</v>
      </c>
      <c r="N54" s="190">
        <v>3</v>
      </c>
      <c r="O54" s="190">
        <v>7</v>
      </c>
      <c r="P54" s="190">
        <v>5</v>
      </c>
      <c r="Q54" s="190">
        <v>3</v>
      </c>
      <c r="R54" s="190" t="s">
        <v>51</v>
      </c>
      <c r="S54" s="190" t="s">
        <v>51</v>
      </c>
      <c r="T54" s="190">
        <v>2</v>
      </c>
      <c r="U54" s="192">
        <v>31</v>
      </c>
    </row>
    <row r="55" spans="1:21" ht="16.5" customHeight="1" x14ac:dyDescent="0.25">
      <c r="A55" s="7"/>
      <c r="B55" s="7" t="s">
        <v>278</v>
      </c>
      <c r="C55" s="7"/>
      <c r="D55" s="7"/>
      <c r="E55" s="7"/>
      <c r="F55" s="7"/>
      <c r="G55" s="7"/>
      <c r="H55" s="7"/>
      <c r="I55" s="7"/>
      <c r="J55" s="7"/>
      <c r="K55" s="7"/>
      <c r="L55" s="9" t="s">
        <v>130</v>
      </c>
      <c r="M55" s="190">
        <v>6</v>
      </c>
      <c r="N55" s="190">
        <v>1</v>
      </c>
      <c r="O55" s="190">
        <v>7</v>
      </c>
      <c r="P55" s="190">
        <v>6</v>
      </c>
      <c r="Q55" s="190">
        <v>2</v>
      </c>
      <c r="R55" s="190">
        <v>2</v>
      </c>
      <c r="S55" s="190">
        <v>1</v>
      </c>
      <c r="T55" s="190" t="s">
        <v>51</v>
      </c>
      <c r="U55" s="192">
        <v>25</v>
      </c>
    </row>
    <row r="56" spans="1:21" ht="16.5" customHeight="1" x14ac:dyDescent="0.25">
      <c r="A56" s="7"/>
      <c r="B56" s="7" t="s">
        <v>520</v>
      </c>
      <c r="C56" s="7"/>
      <c r="D56" s="7"/>
      <c r="E56" s="7"/>
      <c r="F56" s="7"/>
      <c r="G56" s="7"/>
      <c r="H56" s="7"/>
      <c r="I56" s="7"/>
      <c r="J56" s="7"/>
      <c r="K56" s="7"/>
      <c r="L56" s="9" t="s">
        <v>130</v>
      </c>
      <c r="M56" s="190">
        <v>5</v>
      </c>
      <c r="N56" s="190">
        <v>6</v>
      </c>
      <c r="O56" s="190">
        <v>6</v>
      </c>
      <c r="P56" s="190">
        <v>3</v>
      </c>
      <c r="Q56" s="190">
        <v>1</v>
      </c>
      <c r="R56" s="190">
        <v>1</v>
      </c>
      <c r="S56" s="190">
        <v>1</v>
      </c>
      <c r="T56" s="190">
        <v>4</v>
      </c>
      <c r="U56" s="192">
        <v>27</v>
      </c>
    </row>
    <row r="57" spans="1:21" ht="16.5" customHeight="1" x14ac:dyDescent="0.25">
      <c r="A57" s="7"/>
      <c r="B57" s="7" t="s">
        <v>521</v>
      </c>
      <c r="C57" s="7"/>
      <c r="D57" s="7"/>
      <c r="E57" s="7"/>
      <c r="F57" s="7"/>
      <c r="G57" s="7"/>
      <c r="H57" s="7"/>
      <c r="I57" s="7"/>
      <c r="J57" s="7"/>
      <c r="K57" s="7"/>
      <c r="L57" s="9" t="s">
        <v>130</v>
      </c>
      <c r="M57" s="190">
        <v>6</v>
      </c>
      <c r="N57" s="190">
        <v>3</v>
      </c>
      <c r="O57" s="190">
        <v>8</v>
      </c>
      <c r="P57" s="190">
        <v>8</v>
      </c>
      <c r="Q57" s="190">
        <v>6</v>
      </c>
      <c r="R57" s="190" t="s">
        <v>51</v>
      </c>
      <c r="S57" s="190">
        <v>1</v>
      </c>
      <c r="T57" s="190">
        <v>5</v>
      </c>
      <c r="U57" s="192">
        <v>37</v>
      </c>
    </row>
    <row r="58" spans="1:21" ht="16.5" customHeight="1" x14ac:dyDescent="0.25">
      <c r="A58" s="14"/>
      <c r="B58" s="14" t="s">
        <v>522</v>
      </c>
      <c r="C58" s="14"/>
      <c r="D58" s="14"/>
      <c r="E58" s="14"/>
      <c r="F58" s="14"/>
      <c r="G58" s="14"/>
      <c r="H58" s="14"/>
      <c r="I58" s="14"/>
      <c r="J58" s="14"/>
      <c r="K58" s="14"/>
      <c r="L58" s="15" t="s">
        <v>130</v>
      </c>
      <c r="M58" s="191">
        <v>7</v>
      </c>
      <c r="N58" s="191">
        <v>8</v>
      </c>
      <c r="O58" s="191">
        <v>5</v>
      </c>
      <c r="P58" s="191">
        <v>4</v>
      </c>
      <c r="Q58" s="191">
        <v>4</v>
      </c>
      <c r="R58" s="191">
        <v>1</v>
      </c>
      <c r="S58" s="191" t="s">
        <v>51</v>
      </c>
      <c r="T58" s="191">
        <v>5</v>
      </c>
      <c r="U58" s="193">
        <v>34</v>
      </c>
    </row>
    <row r="59" spans="1:21" ht="4.5" customHeight="1" x14ac:dyDescent="0.25">
      <c r="A59" s="26"/>
      <c r="B59" s="26"/>
      <c r="C59" s="2"/>
      <c r="D59" s="2"/>
      <c r="E59" s="2"/>
      <c r="F59" s="2"/>
      <c r="G59" s="2"/>
      <c r="H59" s="2"/>
      <c r="I59" s="2"/>
      <c r="J59" s="2"/>
      <c r="K59" s="2"/>
      <c r="L59" s="2"/>
      <c r="M59" s="2"/>
      <c r="N59" s="2"/>
      <c r="O59" s="2"/>
      <c r="P59" s="2"/>
      <c r="Q59" s="2"/>
      <c r="R59" s="2"/>
      <c r="S59" s="2"/>
      <c r="T59" s="2"/>
      <c r="U59" s="2"/>
    </row>
    <row r="60" spans="1:21" ht="16.5" customHeight="1" x14ac:dyDescent="0.25">
      <c r="A60" s="26"/>
      <c r="B60" s="26"/>
      <c r="C60" s="208" t="s">
        <v>525</v>
      </c>
      <c r="D60" s="208"/>
      <c r="E60" s="208"/>
      <c r="F60" s="208"/>
      <c r="G60" s="208"/>
      <c r="H60" s="208"/>
      <c r="I60" s="208"/>
      <c r="J60" s="208"/>
      <c r="K60" s="208"/>
      <c r="L60" s="208"/>
      <c r="M60" s="208"/>
      <c r="N60" s="208"/>
      <c r="O60" s="208"/>
      <c r="P60" s="208"/>
      <c r="Q60" s="208"/>
      <c r="R60" s="208"/>
      <c r="S60" s="208"/>
      <c r="T60" s="208"/>
      <c r="U60" s="208"/>
    </row>
    <row r="61" spans="1:21" ht="4.5" customHeight="1" x14ac:dyDescent="0.25">
      <c r="A61" s="26"/>
      <c r="B61" s="26"/>
      <c r="C61" s="2"/>
      <c r="D61" s="2"/>
      <c r="E61" s="2"/>
      <c r="F61" s="2"/>
      <c r="G61" s="2"/>
      <c r="H61" s="2"/>
      <c r="I61" s="2"/>
      <c r="J61" s="2"/>
      <c r="K61" s="2"/>
      <c r="L61" s="2"/>
      <c r="M61" s="2"/>
      <c r="N61" s="2"/>
      <c r="O61" s="2"/>
      <c r="P61" s="2"/>
      <c r="Q61" s="2"/>
      <c r="R61" s="2"/>
      <c r="S61" s="2"/>
      <c r="T61" s="2"/>
      <c r="U61" s="2"/>
    </row>
    <row r="62" spans="1:21" ht="29.4" customHeight="1" x14ac:dyDescent="0.25">
      <c r="A62" s="42"/>
      <c r="B62" s="42"/>
      <c r="C62" s="208" t="s">
        <v>526</v>
      </c>
      <c r="D62" s="208"/>
      <c r="E62" s="208"/>
      <c r="F62" s="208"/>
      <c r="G62" s="208"/>
      <c r="H62" s="208"/>
      <c r="I62" s="208"/>
      <c r="J62" s="208"/>
      <c r="K62" s="208"/>
      <c r="L62" s="208"/>
      <c r="M62" s="208"/>
      <c r="N62" s="208"/>
      <c r="O62" s="208"/>
      <c r="P62" s="208"/>
      <c r="Q62" s="208"/>
      <c r="R62" s="208"/>
      <c r="S62" s="208"/>
      <c r="T62" s="208"/>
      <c r="U62" s="208"/>
    </row>
    <row r="63" spans="1:21" ht="16.5" customHeight="1" x14ac:dyDescent="0.25">
      <c r="A63" s="27"/>
      <c r="B63" s="27"/>
      <c r="C63" s="208" t="s">
        <v>100</v>
      </c>
      <c r="D63" s="208"/>
      <c r="E63" s="208"/>
      <c r="F63" s="208"/>
      <c r="G63" s="208"/>
      <c r="H63" s="208"/>
      <c r="I63" s="208"/>
      <c r="J63" s="208"/>
      <c r="K63" s="208"/>
      <c r="L63" s="208"/>
      <c r="M63" s="208"/>
      <c r="N63" s="208"/>
      <c r="O63" s="208"/>
      <c r="P63" s="208"/>
      <c r="Q63" s="208"/>
      <c r="R63" s="208"/>
      <c r="S63" s="208"/>
      <c r="T63" s="208"/>
      <c r="U63" s="208"/>
    </row>
    <row r="64" spans="1:21" ht="4.5" customHeight="1" x14ac:dyDescent="0.25">
      <c r="A64" s="26"/>
      <c r="B64" s="26"/>
      <c r="C64" s="2"/>
      <c r="D64" s="2"/>
      <c r="E64" s="2"/>
      <c r="F64" s="2"/>
      <c r="G64" s="2"/>
      <c r="H64" s="2"/>
      <c r="I64" s="2"/>
      <c r="J64" s="2"/>
      <c r="K64" s="2"/>
      <c r="L64" s="2"/>
      <c r="M64" s="2"/>
      <c r="N64" s="2"/>
      <c r="O64" s="2"/>
      <c r="P64" s="2"/>
      <c r="Q64" s="2"/>
      <c r="R64" s="2"/>
      <c r="S64" s="2"/>
      <c r="T64" s="2"/>
      <c r="U64" s="2"/>
    </row>
    <row r="65" spans="1:21" ht="106.65" customHeight="1" x14ac:dyDescent="0.25">
      <c r="A65" s="26" t="s">
        <v>86</v>
      </c>
      <c r="B65" s="26"/>
      <c r="C65" s="208" t="s">
        <v>527</v>
      </c>
      <c r="D65" s="208"/>
      <c r="E65" s="208"/>
      <c r="F65" s="208"/>
      <c r="G65" s="208"/>
      <c r="H65" s="208"/>
      <c r="I65" s="208"/>
      <c r="J65" s="208"/>
      <c r="K65" s="208"/>
      <c r="L65" s="208"/>
      <c r="M65" s="208"/>
      <c r="N65" s="208"/>
      <c r="O65" s="208"/>
      <c r="P65" s="208"/>
      <c r="Q65" s="208"/>
      <c r="R65" s="208"/>
      <c r="S65" s="208"/>
      <c r="T65" s="208"/>
      <c r="U65" s="208"/>
    </row>
    <row r="66" spans="1:21" ht="16.5" customHeight="1" x14ac:dyDescent="0.25">
      <c r="A66" s="26" t="s">
        <v>87</v>
      </c>
      <c r="B66" s="26"/>
      <c r="C66" s="208" t="s">
        <v>528</v>
      </c>
      <c r="D66" s="208"/>
      <c r="E66" s="208"/>
      <c r="F66" s="208"/>
      <c r="G66" s="208"/>
      <c r="H66" s="208"/>
      <c r="I66" s="208"/>
      <c r="J66" s="208"/>
      <c r="K66" s="208"/>
      <c r="L66" s="208"/>
      <c r="M66" s="208"/>
      <c r="N66" s="208"/>
      <c r="O66" s="208"/>
      <c r="P66" s="208"/>
      <c r="Q66" s="208"/>
      <c r="R66" s="208"/>
      <c r="S66" s="208"/>
      <c r="T66" s="208"/>
      <c r="U66" s="208"/>
    </row>
    <row r="67" spans="1:21" ht="4.5" customHeight="1" x14ac:dyDescent="0.25"/>
    <row r="68" spans="1:21" ht="29.4" customHeight="1" x14ac:dyDescent="0.25">
      <c r="A68" s="28" t="s">
        <v>113</v>
      </c>
      <c r="B68" s="26"/>
      <c r="C68" s="26"/>
      <c r="D68" s="26"/>
      <c r="E68" s="208" t="s">
        <v>529</v>
      </c>
      <c r="F68" s="208"/>
      <c r="G68" s="208"/>
      <c r="H68" s="208"/>
      <c r="I68" s="208"/>
      <c r="J68" s="208"/>
      <c r="K68" s="208"/>
      <c r="L68" s="208"/>
      <c r="M68" s="208"/>
      <c r="N68" s="208"/>
      <c r="O68" s="208"/>
      <c r="P68" s="208"/>
      <c r="Q68" s="208"/>
      <c r="R68" s="208"/>
      <c r="S68" s="208"/>
      <c r="T68" s="208"/>
      <c r="U68" s="208"/>
    </row>
  </sheetData>
  <mergeCells count="7">
    <mergeCell ref="C66:U66"/>
    <mergeCell ref="E68:U68"/>
    <mergeCell ref="K1:U1"/>
    <mergeCell ref="C60:U60"/>
    <mergeCell ref="C62:U62"/>
    <mergeCell ref="C63:U63"/>
    <mergeCell ref="C65:U65"/>
  </mergeCells>
  <pageMargins left="0.7" right="0.7" top="0.75" bottom="0.75" header="0.3" footer="0.3"/>
  <pageSetup paperSize="9" fitToHeight="0" orientation="landscape" horizontalDpi="300" verticalDpi="300"/>
  <headerFooter scaleWithDoc="0" alignWithMargins="0">
    <oddHeader>&amp;C&amp;"Arial"&amp;8TABLE 6A.19</oddHeader>
    <oddFooter>&amp;L&amp;"Arial"&amp;8REPORT ON
GOVERNMENT
SERVICES 202106&amp;R&amp;"Arial"&amp;8POLICE
SERVICES
PAGE &amp;B&amp;P&amp;B</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65"/>
  <sheetViews>
    <sheetView showGridLines="0" workbookViewId="0"/>
  </sheetViews>
  <sheetFormatPr defaultColWidth="10.90625" defaultRowHeight="12.5" x14ac:dyDescent="0.25"/>
  <cols>
    <col min="1" max="11" width="1.90625" customWidth="1"/>
    <col min="12" max="12" width="5.453125" customWidth="1"/>
    <col min="13" max="20" width="8" customWidth="1"/>
  </cols>
  <sheetData>
    <row r="1" spans="1:20" ht="33.9" customHeight="1" x14ac:dyDescent="0.25">
      <c r="A1" s="8" t="s">
        <v>530</v>
      </c>
      <c r="B1" s="8"/>
      <c r="C1" s="8"/>
      <c r="D1" s="8"/>
      <c r="E1" s="8"/>
      <c r="F1" s="8"/>
      <c r="G1" s="8"/>
      <c r="H1" s="8"/>
      <c r="I1" s="8"/>
      <c r="J1" s="8"/>
      <c r="K1" s="213" t="s">
        <v>531</v>
      </c>
      <c r="L1" s="214"/>
      <c r="M1" s="214"/>
      <c r="N1" s="214"/>
      <c r="O1" s="214"/>
      <c r="P1" s="214"/>
      <c r="Q1" s="214"/>
      <c r="R1" s="214"/>
      <c r="S1" s="214"/>
      <c r="T1" s="214"/>
    </row>
    <row r="2" spans="1:20" ht="16.5" customHeight="1" x14ac:dyDescent="0.25">
      <c r="A2" s="11"/>
      <c r="B2" s="11"/>
      <c r="C2" s="11"/>
      <c r="D2" s="11"/>
      <c r="E2" s="11"/>
      <c r="F2" s="11"/>
      <c r="G2" s="11"/>
      <c r="H2" s="11"/>
      <c r="I2" s="11"/>
      <c r="J2" s="11"/>
      <c r="K2" s="11"/>
      <c r="L2" s="12" t="s">
        <v>35</v>
      </c>
      <c r="M2" s="13" t="s">
        <v>532</v>
      </c>
      <c r="N2" s="13" t="s">
        <v>533</v>
      </c>
      <c r="O2" s="13" t="s">
        <v>534</v>
      </c>
      <c r="P2" s="13" t="s">
        <v>535</v>
      </c>
      <c r="Q2" s="13" t="s">
        <v>536</v>
      </c>
      <c r="R2" s="13" t="s">
        <v>537</v>
      </c>
      <c r="S2" s="13" t="s">
        <v>538</v>
      </c>
      <c r="T2" s="13" t="s">
        <v>539</v>
      </c>
    </row>
    <row r="3" spans="1:20" ht="16.5" customHeight="1" x14ac:dyDescent="0.25">
      <c r="A3" s="7" t="s">
        <v>523</v>
      </c>
      <c r="B3" s="7"/>
      <c r="C3" s="7"/>
      <c r="D3" s="7"/>
      <c r="E3" s="7"/>
      <c r="F3" s="7"/>
      <c r="G3" s="7"/>
      <c r="H3" s="7"/>
      <c r="I3" s="7"/>
      <c r="J3" s="7"/>
      <c r="K3" s="7"/>
      <c r="L3" s="9"/>
      <c r="M3" s="10"/>
      <c r="N3" s="10"/>
      <c r="O3" s="10"/>
      <c r="P3" s="10"/>
      <c r="Q3" s="10"/>
      <c r="R3" s="10"/>
      <c r="S3" s="10"/>
      <c r="T3" s="10"/>
    </row>
    <row r="4" spans="1:20" ht="16.5" customHeight="1" x14ac:dyDescent="0.25">
      <c r="A4" s="7"/>
      <c r="B4" s="7" t="s">
        <v>45</v>
      </c>
      <c r="C4" s="7"/>
      <c r="D4" s="7"/>
      <c r="E4" s="7"/>
      <c r="F4" s="7"/>
      <c r="G4" s="7"/>
      <c r="H4" s="7"/>
      <c r="I4" s="7"/>
      <c r="J4" s="7"/>
      <c r="K4" s="7"/>
      <c r="L4" s="9" t="s">
        <v>78</v>
      </c>
      <c r="M4" s="196">
        <v>30.7</v>
      </c>
      <c r="N4" s="196">
        <v>13.7</v>
      </c>
      <c r="O4" s="196">
        <v>25.7</v>
      </c>
      <c r="P4" s="196">
        <v>42.9</v>
      </c>
      <c r="Q4" s="196">
        <v>23.3</v>
      </c>
      <c r="R4" s="196">
        <v>23</v>
      </c>
      <c r="S4" s="196">
        <v>14.1</v>
      </c>
      <c r="T4" s="196">
        <v>40.799999999999997</v>
      </c>
    </row>
    <row r="5" spans="1:20" ht="16.5" customHeight="1" x14ac:dyDescent="0.25">
      <c r="A5" s="7"/>
      <c r="B5" s="7" t="s">
        <v>79</v>
      </c>
      <c r="C5" s="7"/>
      <c r="D5" s="7"/>
      <c r="E5" s="7"/>
      <c r="F5" s="7"/>
      <c r="G5" s="7"/>
      <c r="H5" s="7"/>
      <c r="I5" s="7"/>
      <c r="J5" s="7"/>
      <c r="K5" s="7"/>
      <c r="L5" s="9" t="s">
        <v>78</v>
      </c>
      <c r="M5" s="196">
        <v>29.4</v>
      </c>
      <c r="N5" s="196">
        <v>12.4</v>
      </c>
      <c r="O5" s="196">
        <v>22.5</v>
      </c>
      <c r="P5" s="196">
        <v>43.8</v>
      </c>
      <c r="Q5" s="196">
        <v>27.5</v>
      </c>
      <c r="R5" s="196">
        <v>26</v>
      </c>
      <c r="S5" s="196">
        <v>15.3</v>
      </c>
      <c r="T5" s="196">
        <v>41.8</v>
      </c>
    </row>
    <row r="6" spans="1:20" ht="16.5" customHeight="1" x14ac:dyDescent="0.25">
      <c r="A6" s="7"/>
      <c r="B6" s="7" t="s">
        <v>80</v>
      </c>
      <c r="C6" s="7"/>
      <c r="D6" s="7"/>
      <c r="E6" s="7"/>
      <c r="F6" s="7"/>
      <c r="G6" s="7"/>
      <c r="H6" s="7"/>
      <c r="I6" s="7"/>
      <c r="J6" s="7"/>
      <c r="K6" s="7"/>
      <c r="L6" s="9" t="s">
        <v>78</v>
      </c>
      <c r="M6" s="196">
        <v>30.6</v>
      </c>
      <c r="N6" s="196">
        <v>14.3</v>
      </c>
      <c r="O6" s="196">
        <v>24.6</v>
      </c>
      <c r="P6" s="196">
        <v>37</v>
      </c>
      <c r="Q6" s="196">
        <v>27.6</v>
      </c>
      <c r="R6" s="196">
        <v>33</v>
      </c>
      <c r="S6" s="196">
        <v>12.6</v>
      </c>
      <c r="T6" s="196">
        <v>44.4</v>
      </c>
    </row>
    <row r="7" spans="1:20" ht="16.5" customHeight="1" x14ac:dyDescent="0.25">
      <c r="A7" s="7"/>
      <c r="B7" s="7" t="s">
        <v>81</v>
      </c>
      <c r="C7" s="7"/>
      <c r="D7" s="7"/>
      <c r="E7" s="7"/>
      <c r="F7" s="7"/>
      <c r="G7" s="7"/>
      <c r="H7" s="7"/>
      <c r="I7" s="7"/>
      <c r="J7" s="7"/>
      <c r="K7" s="7"/>
      <c r="L7" s="9" t="s">
        <v>78</v>
      </c>
      <c r="M7" s="196">
        <v>30.9</v>
      </c>
      <c r="N7" s="196">
        <v>13.1</v>
      </c>
      <c r="O7" s="196">
        <v>26</v>
      </c>
      <c r="P7" s="196">
        <v>35</v>
      </c>
      <c r="Q7" s="196">
        <v>27.5</v>
      </c>
      <c r="R7" s="196">
        <v>32</v>
      </c>
      <c r="S7" s="196">
        <v>11.9</v>
      </c>
      <c r="T7" s="196">
        <v>37.6</v>
      </c>
    </row>
    <row r="8" spans="1:20" ht="16.5" customHeight="1" x14ac:dyDescent="0.25">
      <c r="A8" s="7"/>
      <c r="B8" s="7" t="s">
        <v>82</v>
      </c>
      <c r="C8" s="7"/>
      <c r="D8" s="7"/>
      <c r="E8" s="7"/>
      <c r="F8" s="7"/>
      <c r="G8" s="7"/>
      <c r="H8" s="7"/>
      <c r="I8" s="7"/>
      <c r="J8" s="7"/>
      <c r="K8" s="7"/>
      <c r="L8" s="9" t="s">
        <v>78</v>
      </c>
      <c r="M8" s="196">
        <v>29.2</v>
      </c>
      <c r="N8" s="196">
        <v>12.3</v>
      </c>
      <c r="O8" s="196">
        <v>27.9</v>
      </c>
      <c r="P8" s="196">
        <v>39.799999999999997</v>
      </c>
      <c r="Q8" s="196">
        <v>26.3</v>
      </c>
      <c r="R8" s="196">
        <v>43</v>
      </c>
      <c r="S8" s="196">
        <v>25</v>
      </c>
      <c r="T8" s="196">
        <v>32.700000000000003</v>
      </c>
    </row>
    <row r="9" spans="1:20" ht="16.5" customHeight="1" x14ac:dyDescent="0.25">
      <c r="A9" s="7"/>
      <c r="B9" s="7" t="s">
        <v>83</v>
      </c>
      <c r="C9" s="7"/>
      <c r="D9" s="7"/>
      <c r="E9" s="7"/>
      <c r="F9" s="7"/>
      <c r="G9" s="7"/>
      <c r="H9" s="7"/>
      <c r="I9" s="7"/>
      <c r="J9" s="7"/>
      <c r="K9" s="7"/>
      <c r="L9" s="9" t="s">
        <v>78</v>
      </c>
      <c r="M9" s="196">
        <v>30.5</v>
      </c>
      <c r="N9" s="196">
        <v>12</v>
      </c>
      <c r="O9" s="196">
        <v>27.8</v>
      </c>
      <c r="P9" s="196">
        <v>39.4</v>
      </c>
      <c r="Q9" s="196">
        <v>28.8</v>
      </c>
      <c r="R9" s="196">
        <v>39</v>
      </c>
      <c r="S9" s="196">
        <v>23.6</v>
      </c>
      <c r="T9" s="196">
        <v>31.2</v>
      </c>
    </row>
    <row r="10" spans="1:20" ht="16.5" customHeight="1" x14ac:dyDescent="0.25">
      <c r="A10" s="7"/>
      <c r="B10" s="7" t="s">
        <v>84</v>
      </c>
      <c r="C10" s="7"/>
      <c r="D10" s="7"/>
      <c r="E10" s="7"/>
      <c r="F10" s="7"/>
      <c r="G10" s="7"/>
      <c r="H10" s="7"/>
      <c r="I10" s="7"/>
      <c r="J10" s="7"/>
      <c r="K10" s="7"/>
      <c r="L10" s="9" t="s">
        <v>78</v>
      </c>
      <c r="M10" s="196">
        <v>30.1</v>
      </c>
      <c r="N10" s="196">
        <v>19.3</v>
      </c>
      <c r="O10" s="196">
        <v>26.7</v>
      </c>
      <c r="P10" s="196">
        <v>36</v>
      </c>
      <c r="Q10" s="196">
        <v>29.6</v>
      </c>
      <c r="R10" s="196">
        <v>40</v>
      </c>
      <c r="S10" s="196">
        <v>23</v>
      </c>
      <c r="T10" s="196">
        <v>35</v>
      </c>
    </row>
    <row r="11" spans="1:20" ht="16.5" customHeight="1" x14ac:dyDescent="0.25">
      <c r="A11" s="7"/>
      <c r="B11" s="7" t="s">
        <v>85</v>
      </c>
      <c r="C11" s="7"/>
      <c r="D11" s="7"/>
      <c r="E11" s="7"/>
      <c r="F11" s="7"/>
      <c r="G11" s="7"/>
      <c r="H11" s="7"/>
      <c r="I11" s="7"/>
      <c r="J11" s="7"/>
      <c r="K11" s="7"/>
      <c r="L11" s="9" t="s">
        <v>78</v>
      </c>
      <c r="M11" s="196">
        <v>31.8</v>
      </c>
      <c r="N11" s="196">
        <v>18.399999999999999</v>
      </c>
      <c r="O11" s="196">
        <v>27.6</v>
      </c>
      <c r="P11" s="196">
        <v>35.9</v>
      </c>
      <c r="Q11" s="196">
        <v>29.9</v>
      </c>
      <c r="R11" s="196">
        <v>44</v>
      </c>
      <c r="S11" s="194">
        <v>0.3</v>
      </c>
      <c r="T11" s="196">
        <v>24.6</v>
      </c>
    </row>
    <row r="12" spans="1:20" ht="16.5" customHeight="1" x14ac:dyDescent="0.25">
      <c r="A12" s="7"/>
      <c r="B12" s="7" t="s">
        <v>277</v>
      </c>
      <c r="C12" s="7"/>
      <c r="D12" s="7"/>
      <c r="E12" s="7"/>
      <c r="F12" s="7"/>
      <c r="G12" s="7"/>
      <c r="H12" s="7"/>
      <c r="I12" s="7"/>
      <c r="J12" s="7"/>
      <c r="K12" s="7"/>
      <c r="L12" s="9" t="s">
        <v>78</v>
      </c>
      <c r="M12" s="196">
        <v>27.7</v>
      </c>
      <c r="N12" s="196">
        <v>18.3</v>
      </c>
      <c r="O12" s="196">
        <v>30.8</v>
      </c>
      <c r="P12" s="196">
        <v>40.799999999999997</v>
      </c>
      <c r="Q12" s="196">
        <v>28.5</v>
      </c>
      <c r="R12" s="196">
        <v>43</v>
      </c>
      <c r="S12" s="196">
        <v>18.600000000000001</v>
      </c>
      <c r="T12" s="196">
        <v>31.6</v>
      </c>
    </row>
    <row r="13" spans="1:20" ht="16.5" customHeight="1" x14ac:dyDescent="0.25">
      <c r="A13" s="7"/>
      <c r="B13" s="7" t="s">
        <v>278</v>
      </c>
      <c r="C13" s="7"/>
      <c r="D13" s="7"/>
      <c r="E13" s="7"/>
      <c r="F13" s="7"/>
      <c r="G13" s="7"/>
      <c r="H13" s="7"/>
      <c r="I13" s="7"/>
      <c r="J13" s="7"/>
      <c r="K13" s="7"/>
      <c r="L13" s="9" t="s">
        <v>78</v>
      </c>
      <c r="M13" s="196">
        <v>29.6</v>
      </c>
      <c r="N13" s="196">
        <v>25.5</v>
      </c>
      <c r="O13" s="196">
        <v>32.4</v>
      </c>
      <c r="P13" s="196">
        <v>36.1</v>
      </c>
      <c r="Q13" s="196">
        <v>28.9</v>
      </c>
      <c r="R13" s="196">
        <v>38</v>
      </c>
      <c r="S13" s="196">
        <v>21.4</v>
      </c>
      <c r="T13" s="196">
        <v>41.8</v>
      </c>
    </row>
    <row r="14" spans="1:20" ht="16.5" customHeight="1" x14ac:dyDescent="0.25">
      <c r="A14" s="7" t="s">
        <v>518</v>
      </c>
      <c r="B14" s="7"/>
      <c r="C14" s="7"/>
      <c r="D14" s="7"/>
      <c r="E14" s="7"/>
      <c r="F14" s="7"/>
      <c r="G14" s="7"/>
      <c r="H14" s="7"/>
      <c r="I14" s="7"/>
      <c r="J14" s="7"/>
      <c r="K14" s="7"/>
      <c r="L14" s="9"/>
      <c r="M14" s="10"/>
      <c r="N14" s="10"/>
      <c r="O14" s="10"/>
      <c r="P14" s="10"/>
      <c r="Q14" s="10"/>
      <c r="R14" s="10"/>
      <c r="S14" s="10"/>
      <c r="T14" s="10"/>
    </row>
    <row r="15" spans="1:20" ht="16.5" customHeight="1" x14ac:dyDescent="0.25">
      <c r="A15" s="7"/>
      <c r="B15" s="7" t="s">
        <v>45</v>
      </c>
      <c r="C15" s="7"/>
      <c r="D15" s="7"/>
      <c r="E15" s="7"/>
      <c r="F15" s="7"/>
      <c r="G15" s="7"/>
      <c r="H15" s="7"/>
      <c r="I15" s="7"/>
      <c r="J15" s="7"/>
      <c r="K15" s="7"/>
      <c r="L15" s="9" t="s">
        <v>78</v>
      </c>
      <c r="M15" s="196">
        <v>66</v>
      </c>
      <c r="N15" s="196">
        <v>20</v>
      </c>
      <c r="O15" s="196">
        <v>54.5</v>
      </c>
      <c r="P15" s="196">
        <v>57.7</v>
      </c>
      <c r="Q15" s="196">
        <v>55.6</v>
      </c>
      <c r="R15" s="196">
        <v>40</v>
      </c>
      <c r="S15" s="196">
        <v>37.4</v>
      </c>
      <c r="T15" s="196">
        <v>39</v>
      </c>
    </row>
    <row r="16" spans="1:20" ht="16.5" customHeight="1" x14ac:dyDescent="0.25">
      <c r="A16" s="7"/>
      <c r="B16" s="7" t="s">
        <v>79</v>
      </c>
      <c r="C16" s="7"/>
      <c r="D16" s="7"/>
      <c r="E16" s="7"/>
      <c r="F16" s="7"/>
      <c r="G16" s="7"/>
      <c r="H16" s="7"/>
      <c r="I16" s="7"/>
      <c r="J16" s="7"/>
      <c r="K16" s="7"/>
      <c r="L16" s="9" t="s">
        <v>78</v>
      </c>
      <c r="M16" s="196">
        <v>66.900000000000006</v>
      </c>
      <c r="N16" s="196">
        <v>22.9</v>
      </c>
      <c r="O16" s="196">
        <v>49.7</v>
      </c>
      <c r="P16" s="196">
        <v>54.8</v>
      </c>
      <c r="Q16" s="196">
        <v>55.4</v>
      </c>
      <c r="R16" s="196">
        <v>38</v>
      </c>
      <c r="S16" s="196">
        <v>36.299999999999997</v>
      </c>
      <c r="T16" s="196">
        <v>45.4</v>
      </c>
    </row>
    <row r="17" spans="1:20" ht="16.5" customHeight="1" x14ac:dyDescent="0.25">
      <c r="A17" s="7"/>
      <c r="B17" s="7" t="s">
        <v>80</v>
      </c>
      <c r="C17" s="7"/>
      <c r="D17" s="7"/>
      <c r="E17" s="7"/>
      <c r="F17" s="7"/>
      <c r="G17" s="7"/>
      <c r="H17" s="7"/>
      <c r="I17" s="7"/>
      <c r="J17" s="7"/>
      <c r="K17" s="7"/>
      <c r="L17" s="9" t="s">
        <v>78</v>
      </c>
      <c r="M17" s="196">
        <v>68.400000000000006</v>
      </c>
      <c r="N17" s="196">
        <v>24.8</v>
      </c>
      <c r="O17" s="196">
        <v>52.9</v>
      </c>
      <c r="P17" s="196">
        <v>57</v>
      </c>
      <c r="Q17" s="196">
        <v>47.4</v>
      </c>
      <c r="R17" s="196">
        <v>36</v>
      </c>
      <c r="S17" s="196">
        <v>36.1</v>
      </c>
      <c r="T17" s="196">
        <v>62.8</v>
      </c>
    </row>
    <row r="18" spans="1:20" ht="16.5" customHeight="1" x14ac:dyDescent="0.25">
      <c r="A18" s="7"/>
      <c r="B18" s="7" t="s">
        <v>81</v>
      </c>
      <c r="C18" s="7"/>
      <c r="D18" s="7"/>
      <c r="E18" s="7"/>
      <c r="F18" s="7"/>
      <c r="G18" s="7"/>
      <c r="H18" s="7"/>
      <c r="I18" s="7"/>
      <c r="J18" s="7"/>
      <c r="K18" s="7"/>
      <c r="L18" s="9" t="s">
        <v>78</v>
      </c>
      <c r="M18" s="196">
        <v>67.7</v>
      </c>
      <c r="N18" s="196">
        <v>22</v>
      </c>
      <c r="O18" s="196">
        <v>55.6</v>
      </c>
      <c r="P18" s="196">
        <v>55.7</v>
      </c>
      <c r="Q18" s="196">
        <v>47.6</v>
      </c>
      <c r="R18" s="196">
        <v>43</v>
      </c>
      <c r="S18" s="196">
        <v>49</v>
      </c>
      <c r="T18" s="196">
        <v>56</v>
      </c>
    </row>
    <row r="19" spans="1:20" ht="16.5" customHeight="1" x14ac:dyDescent="0.25">
      <c r="A19" s="7"/>
      <c r="B19" s="7" t="s">
        <v>82</v>
      </c>
      <c r="C19" s="7"/>
      <c r="D19" s="7"/>
      <c r="E19" s="7"/>
      <c r="F19" s="7"/>
      <c r="G19" s="7"/>
      <c r="H19" s="7"/>
      <c r="I19" s="7"/>
      <c r="J19" s="7"/>
      <c r="K19" s="7"/>
      <c r="L19" s="9" t="s">
        <v>78</v>
      </c>
      <c r="M19" s="196">
        <v>67.5</v>
      </c>
      <c r="N19" s="196">
        <v>21.5</v>
      </c>
      <c r="O19" s="196">
        <v>57.4</v>
      </c>
      <c r="P19" s="196">
        <v>57.5</v>
      </c>
      <c r="Q19" s="196">
        <v>46.4</v>
      </c>
      <c r="R19" s="196">
        <v>49</v>
      </c>
      <c r="S19" s="196">
        <v>56</v>
      </c>
      <c r="T19" s="196">
        <v>46.9</v>
      </c>
    </row>
    <row r="20" spans="1:20" ht="16.5" customHeight="1" x14ac:dyDescent="0.25">
      <c r="A20" s="7"/>
      <c r="B20" s="7" t="s">
        <v>83</v>
      </c>
      <c r="C20" s="7"/>
      <c r="D20" s="7"/>
      <c r="E20" s="7"/>
      <c r="F20" s="7"/>
      <c r="G20" s="7"/>
      <c r="H20" s="7"/>
      <c r="I20" s="7"/>
      <c r="J20" s="7"/>
      <c r="K20" s="7"/>
      <c r="L20" s="9" t="s">
        <v>78</v>
      </c>
      <c r="M20" s="196">
        <v>67.400000000000006</v>
      </c>
      <c r="N20" s="196">
        <v>25.7</v>
      </c>
      <c r="O20" s="196">
        <v>58.3</v>
      </c>
      <c r="P20" s="196">
        <v>57</v>
      </c>
      <c r="Q20" s="196">
        <v>46.7</v>
      </c>
      <c r="R20" s="196">
        <v>50</v>
      </c>
      <c r="S20" s="196">
        <v>50.7</v>
      </c>
      <c r="T20" s="196">
        <v>43.7</v>
      </c>
    </row>
    <row r="21" spans="1:20" ht="16.5" customHeight="1" x14ac:dyDescent="0.25">
      <c r="A21" s="7"/>
      <c r="B21" s="7" t="s">
        <v>84</v>
      </c>
      <c r="C21" s="7"/>
      <c r="D21" s="7"/>
      <c r="E21" s="7"/>
      <c r="F21" s="7"/>
      <c r="G21" s="7"/>
      <c r="H21" s="7"/>
      <c r="I21" s="7"/>
      <c r="J21" s="7"/>
      <c r="K21" s="7"/>
      <c r="L21" s="9" t="s">
        <v>78</v>
      </c>
      <c r="M21" s="196">
        <v>62.6</v>
      </c>
      <c r="N21" s="196">
        <v>28.8</v>
      </c>
      <c r="O21" s="196">
        <v>55.3</v>
      </c>
      <c r="P21" s="196">
        <v>58.9</v>
      </c>
      <c r="Q21" s="196">
        <v>49.7</v>
      </c>
      <c r="R21" s="196">
        <v>48</v>
      </c>
      <c r="S21" s="196">
        <v>57.4</v>
      </c>
      <c r="T21" s="196">
        <v>48.9</v>
      </c>
    </row>
    <row r="22" spans="1:20" ht="16.5" customHeight="1" x14ac:dyDescent="0.25">
      <c r="A22" s="7"/>
      <c r="B22" s="7" t="s">
        <v>85</v>
      </c>
      <c r="C22" s="7"/>
      <c r="D22" s="7"/>
      <c r="E22" s="7"/>
      <c r="F22" s="7"/>
      <c r="G22" s="7"/>
      <c r="H22" s="7"/>
      <c r="I22" s="7"/>
      <c r="J22" s="7"/>
      <c r="K22" s="7"/>
      <c r="L22" s="9" t="s">
        <v>78</v>
      </c>
      <c r="M22" s="196">
        <v>62</v>
      </c>
      <c r="N22" s="196">
        <v>31.2</v>
      </c>
      <c r="O22" s="196">
        <v>57</v>
      </c>
      <c r="P22" s="196">
        <v>60.6</v>
      </c>
      <c r="Q22" s="196">
        <v>49.1</v>
      </c>
      <c r="R22" s="196">
        <v>52</v>
      </c>
      <c r="S22" s="194">
        <v>0.5</v>
      </c>
      <c r="T22" s="196">
        <v>39.200000000000003</v>
      </c>
    </row>
    <row r="23" spans="1:20" ht="16.5" customHeight="1" x14ac:dyDescent="0.25">
      <c r="A23" s="7"/>
      <c r="B23" s="7" t="s">
        <v>277</v>
      </c>
      <c r="C23" s="7"/>
      <c r="D23" s="7"/>
      <c r="E23" s="7"/>
      <c r="F23" s="7"/>
      <c r="G23" s="7"/>
      <c r="H23" s="7"/>
      <c r="I23" s="7"/>
      <c r="J23" s="7"/>
      <c r="K23" s="7"/>
      <c r="L23" s="9" t="s">
        <v>78</v>
      </c>
      <c r="M23" s="196">
        <v>63.1</v>
      </c>
      <c r="N23" s="196">
        <v>35</v>
      </c>
      <c r="O23" s="196">
        <v>61.1</v>
      </c>
      <c r="P23" s="196">
        <v>58.3</v>
      </c>
      <c r="Q23" s="196">
        <v>50.5</v>
      </c>
      <c r="R23" s="196">
        <v>51</v>
      </c>
      <c r="S23" s="196">
        <v>58.6</v>
      </c>
      <c r="T23" s="196">
        <v>57.9</v>
      </c>
    </row>
    <row r="24" spans="1:20" ht="16.5" customHeight="1" x14ac:dyDescent="0.25">
      <c r="A24" s="7"/>
      <c r="B24" s="7" t="s">
        <v>278</v>
      </c>
      <c r="C24" s="7"/>
      <c r="D24" s="7"/>
      <c r="E24" s="7"/>
      <c r="F24" s="7"/>
      <c r="G24" s="7"/>
      <c r="H24" s="7"/>
      <c r="I24" s="7"/>
      <c r="J24" s="7"/>
      <c r="K24" s="7"/>
      <c r="L24" s="9" t="s">
        <v>78</v>
      </c>
      <c r="M24" s="196">
        <v>58.5</v>
      </c>
      <c r="N24" s="196">
        <v>37.6</v>
      </c>
      <c r="O24" s="196">
        <v>63</v>
      </c>
      <c r="P24" s="196">
        <v>59.8</v>
      </c>
      <c r="Q24" s="196">
        <v>48.7</v>
      </c>
      <c r="R24" s="196">
        <v>50</v>
      </c>
      <c r="S24" s="196">
        <v>60.1</v>
      </c>
      <c r="T24" s="196">
        <v>68.8</v>
      </c>
    </row>
    <row r="25" spans="1:20" ht="16.5" customHeight="1" x14ac:dyDescent="0.25">
      <c r="A25" s="7" t="s">
        <v>524</v>
      </c>
      <c r="B25" s="7"/>
      <c r="C25" s="7"/>
      <c r="D25" s="7"/>
      <c r="E25" s="7"/>
      <c r="F25" s="7"/>
      <c r="G25" s="7"/>
      <c r="H25" s="7"/>
      <c r="I25" s="7"/>
      <c r="J25" s="7"/>
      <c r="K25" s="7"/>
      <c r="L25" s="9"/>
      <c r="M25" s="10"/>
      <c r="N25" s="10"/>
      <c r="O25" s="10"/>
      <c r="P25" s="10"/>
      <c r="Q25" s="10"/>
      <c r="R25" s="10"/>
      <c r="S25" s="10"/>
      <c r="T25" s="10"/>
    </row>
    <row r="26" spans="1:20" ht="16.5" customHeight="1" x14ac:dyDescent="0.25">
      <c r="A26" s="7"/>
      <c r="B26" s="7" t="s">
        <v>45</v>
      </c>
      <c r="C26" s="7"/>
      <c r="D26" s="7"/>
      <c r="E26" s="7"/>
      <c r="F26" s="7"/>
      <c r="G26" s="7"/>
      <c r="H26" s="7"/>
      <c r="I26" s="7"/>
      <c r="J26" s="7"/>
      <c r="K26" s="7"/>
      <c r="L26" s="9" t="s">
        <v>78</v>
      </c>
      <c r="M26" s="196">
        <v>72.8</v>
      </c>
      <c r="N26" s="196">
        <v>78.400000000000006</v>
      </c>
      <c r="O26" s="196">
        <v>84.3</v>
      </c>
      <c r="P26" s="196">
        <v>80.8</v>
      </c>
      <c r="Q26" s="196">
        <v>21.2</v>
      </c>
      <c r="R26" s="196">
        <v>89</v>
      </c>
      <c r="S26" s="195" t="s">
        <v>540</v>
      </c>
      <c r="T26" s="195" t="s">
        <v>347</v>
      </c>
    </row>
    <row r="27" spans="1:20" ht="16.5" customHeight="1" x14ac:dyDescent="0.25">
      <c r="A27" s="7"/>
      <c r="B27" s="7" t="s">
        <v>79</v>
      </c>
      <c r="C27" s="7"/>
      <c r="D27" s="7"/>
      <c r="E27" s="7"/>
      <c r="F27" s="7"/>
      <c r="G27" s="7"/>
      <c r="H27" s="7"/>
      <c r="I27" s="7"/>
      <c r="J27" s="7"/>
      <c r="K27" s="7"/>
      <c r="L27" s="9" t="s">
        <v>78</v>
      </c>
      <c r="M27" s="196">
        <v>69.599999999999994</v>
      </c>
      <c r="N27" s="196">
        <v>79.3</v>
      </c>
      <c r="O27" s="196">
        <v>85.4</v>
      </c>
      <c r="P27" s="196">
        <v>78</v>
      </c>
      <c r="Q27" s="196">
        <v>17.2</v>
      </c>
      <c r="R27" s="196">
        <v>90</v>
      </c>
      <c r="S27" s="195" t="s">
        <v>540</v>
      </c>
      <c r="T27" s="195" t="s">
        <v>347</v>
      </c>
    </row>
    <row r="28" spans="1:20" ht="16.5" customHeight="1" x14ac:dyDescent="0.25">
      <c r="A28" s="7"/>
      <c r="B28" s="7" t="s">
        <v>80</v>
      </c>
      <c r="C28" s="7"/>
      <c r="D28" s="7"/>
      <c r="E28" s="7"/>
      <c r="F28" s="7"/>
      <c r="G28" s="7"/>
      <c r="H28" s="7"/>
      <c r="I28" s="7"/>
      <c r="J28" s="7"/>
      <c r="K28" s="7"/>
      <c r="L28" s="9" t="s">
        <v>78</v>
      </c>
      <c r="M28" s="196">
        <v>67.2</v>
      </c>
      <c r="N28" s="196">
        <v>83.9</v>
      </c>
      <c r="O28" s="196">
        <v>84.9</v>
      </c>
      <c r="P28" s="196">
        <v>75.3</v>
      </c>
      <c r="Q28" s="196">
        <v>73</v>
      </c>
      <c r="R28" s="196">
        <v>90</v>
      </c>
      <c r="S28" s="195" t="s">
        <v>540</v>
      </c>
      <c r="T28" s="195" t="s">
        <v>347</v>
      </c>
    </row>
    <row r="29" spans="1:20" ht="16.5" customHeight="1" x14ac:dyDescent="0.25">
      <c r="A29" s="7"/>
      <c r="B29" s="7" t="s">
        <v>81</v>
      </c>
      <c r="C29" s="7"/>
      <c r="D29" s="7"/>
      <c r="E29" s="7"/>
      <c r="F29" s="7"/>
      <c r="G29" s="7"/>
      <c r="H29" s="7"/>
      <c r="I29" s="7"/>
      <c r="J29" s="7"/>
      <c r="K29" s="7"/>
      <c r="L29" s="9" t="s">
        <v>78</v>
      </c>
      <c r="M29" s="196">
        <v>66.5</v>
      </c>
      <c r="N29" s="196">
        <v>86.2</v>
      </c>
      <c r="O29" s="196">
        <v>87.6</v>
      </c>
      <c r="P29" s="196">
        <v>77.7</v>
      </c>
      <c r="Q29" s="196">
        <v>75.2</v>
      </c>
      <c r="R29" s="196">
        <v>92</v>
      </c>
      <c r="S29" s="195" t="s">
        <v>540</v>
      </c>
      <c r="T29" s="195" t="s">
        <v>347</v>
      </c>
    </row>
    <row r="30" spans="1:20" ht="16.5" customHeight="1" x14ac:dyDescent="0.25">
      <c r="A30" s="7"/>
      <c r="B30" s="7" t="s">
        <v>82</v>
      </c>
      <c r="C30" s="7"/>
      <c r="D30" s="7"/>
      <c r="E30" s="7"/>
      <c r="F30" s="7"/>
      <c r="G30" s="7"/>
      <c r="H30" s="7"/>
      <c r="I30" s="7"/>
      <c r="J30" s="7"/>
      <c r="K30" s="7"/>
      <c r="L30" s="9" t="s">
        <v>78</v>
      </c>
      <c r="M30" s="196">
        <v>65.5</v>
      </c>
      <c r="N30" s="196">
        <v>83.6</v>
      </c>
      <c r="O30" s="196">
        <v>94.2</v>
      </c>
      <c r="P30" s="196">
        <v>75.7</v>
      </c>
      <c r="Q30" s="196">
        <v>53.3</v>
      </c>
      <c r="R30" s="196">
        <v>91</v>
      </c>
      <c r="S30" s="195" t="s">
        <v>540</v>
      </c>
      <c r="T30" s="195" t="s">
        <v>347</v>
      </c>
    </row>
    <row r="31" spans="1:20" ht="16.5" customHeight="1" x14ac:dyDescent="0.25">
      <c r="A31" s="7"/>
      <c r="B31" s="7" t="s">
        <v>83</v>
      </c>
      <c r="C31" s="7"/>
      <c r="D31" s="7"/>
      <c r="E31" s="7"/>
      <c r="F31" s="7"/>
      <c r="G31" s="7"/>
      <c r="H31" s="7"/>
      <c r="I31" s="7"/>
      <c r="J31" s="7"/>
      <c r="K31" s="7"/>
      <c r="L31" s="9" t="s">
        <v>78</v>
      </c>
      <c r="M31" s="196">
        <v>60.3</v>
      </c>
      <c r="N31" s="196">
        <v>82.1</v>
      </c>
      <c r="O31" s="196">
        <v>94.6</v>
      </c>
      <c r="P31" s="196">
        <v>69.3</v>
      </c>
      <c r="Q31" s="196">
        <v>71.7</v>
      </c>
      <c r="R31" s="196">
        <v>92</v>
      </c>
      <c r="S31" s="195" t="s">
        <v>540</v>
      </c>
      <c r="T31" s="195" t="s">
        <v>347</v>
      </c>
    </row>
    <row r="32" spans="1:20" ht="16.5" customHeight="1" x14ac:dyDescent="0.25">
      <c r="A32" s="7"/>
      <c r="B32" s="7" t="s">
        <v>84</v>
      </c>
      <c r="C32" s="7"/>
      <c r="D32" s="7"/>
      <c r="E32" s="7"/>
      <c r="F32" s="7"/>
      <c r="G32" s="7"/>
      <c r="H32" s="7"/>
      <c r="I32" s="7"/>
      <c r="J32" s="7"/>
      <c r="K32" s="7"/>
      <c r="L32" s="9" t="s">
        <v>78</v>
      </c>
      <c r="M32" s="196">
        <v>49.2</v>
      </c>
      <c r="N32" s="196">
        <v>89.1</v>
      </c>
      <c r="O32" s="196">
        <v>88.6</v>
      </c>
      <c r="P32" s="196">
        <v>71.599999999999994</v>
      </c>
      <c r="Q32" s="196">
        <v>56.5</v>
      </c>
      <c r="R32" s="196">
        <v>92</v>
      </c>
      <c r="S32" s="195" t="s">
        <v>540</v>
      </c>
      <c r="T32" s="195" t="s">
        <v>347</v>
      </c>
    </row>
    <row r="33" spans="1:20" ht="16.5" customHeight="1" x14ac:dyDescent="0.25">
      <c r="A33" s="7"/>
      <c r="B33" s="7" t="s">
        <v>85</v>
      </c>
      <c r="C33" s="7"/>
      <c r="D33" s="7"/>
      <c r="E33" s="7"/>
      <c r="F33" s="7"/>
      <c r="G33" s="7"/>
      <c r="H33" s="7"/>
      <c r="I33" s="7"/>
      <c r="J33" s="7"/>
      <c r="K33" s="7"/>
      <c r="L33" s="9" t="s">
        <v>78</v>
      </c>
      <c r="M33" s="196">
        <v>47.4</v>
      </c>
      <c r="N33" s="196">
        <v>82.4</v>
      </c>
      <c r="O33" s="196">
        <v>92.8</v>
      </c>
      <c r="P33" s="196">
        <v>78.8</v>
      </c>
      <c r="Q33" s="196">
        <v>61</v>
      </c>
      <c r="R33" s="196">
        <v>71</v>
      </c>
      <c r="S33" s="195" t="s">
        <v>540</v>
      </c>
      <c r="T33" s="195" t="s">
        <v>347</v>
      </c>
    </row>
    <row r="34" spans="1:20" ht="16.5" customHeight="1" x14ac:dyDescent="0.25">
      <c r="A34" s="7"/>
      <c r="B34" s="7" t="s">
        <v>277</v>
      </c>
      <c r="C34" s="7"/>
      <c r="D34" s="7"/>
      <c r="E34" s="7"/>
      <c r="F34" s="7"/>
      <c r="G34" s="7"/>
      <c r="H34" s="7"/>
      <c r="I34" s="7"/>
      <c r="J34" s="7"/>
      <c r="K34" s="7"/>
      <c r="L34" s="9" t="s">
        <v>78</v>
      </c>
      <c r="M34" s="196">
        <v>43.1</v>
      </c>
      <c r="N34" s="196">
        <v>88.3</v>
      </c>
      <c r="O34" s="196">
        <v>84.5</v>
      </c>
      <c r="P34" s="196">
        <v>73.5</v>
      </c>
      <c r="Q34" s="196">
        <v>50</v>
      </c>
      <c r="R34" s="196">
        <v>81</v>
      </c>
      <c r="S34" s="195" t="s">
        <v>540</v>
      </c>
      <c r="T34" s="195" t="s">
        <v>347</v>
      </c>
    </row>
    <row r="35" spans="1:20" ht="16.5" customHeight="1" x14ac:dyDescent="0.25">
      <c r="A35" s="7"/>
      <c r="B35" s="7" t="s">
        <v>278</v>
      </c>
      <c r="C35" s="7"/>
      <c r="D35" s="7"/>
      <c r="E35" s="7"/>
      <c r="F35" s="7"/>
      <c r="G35" s="7"/>
      <c r="H35" s="7"/>
      <c r="I35" s="7"/>
      <c r="J35" s="7"/>
      <c r="K35" s="7"/>
      <c r="L35" s="9" t="s">
        <v>78</v>
      </c>
      <c r="M35" s="196">
        <v>42.4</v>
      </c>
      <c r="N35" s="196">
        <v>86.6</v>
      </c>
      <c r="O35" s="196">
        <v>87.6</v>
      </c>
      <c r="P35" s="196">
        <v>75</v>
      </c>
      <c r="Q35" s="196">
        <v>31.8</v>
      </c>
      <c r="R35" s="196">
        <v>83</v>
      </c>
      <c r="S35" s="195" t="s">
        <v>540</v>
      </c>
      <c r="T35" s="195" t="s">
        <v>347</v>
      </c>
    </row>
    <row r="36" spans="1:20" ht="16.5" customHeight="1" x14ac:dyDescent="0.25">
      <c r="A36" s="7" t="s">
        <v>148</v>
      </c>
      <c r="B36" s="7"/>
      <c r="C36" s="7"/>
      <c r="D36" s="7"/>
      <c r="E36" s="7"/>
      <c r="F36" s="7"/>
      <c r="G36" s="7"/>
      <c r="H36" s="7"/>
      <c r="I36" s="7"/>
      <c r="J36" s="7"/>
      <c r="K36" s="7"/>
      <c r="L36" s="9"/>
      <c r="M36" s="10"/>
      <c r="N36" s="10"/>
      <c r="O36" s="10"/>
      <c r="P36" s="10"/>
      <c r="Q36" s="10"/>
      <c r="R36" s="10"/>
      <c r="S36" s="10"/>
      <c r="T36" s="10"/>
    </row>
    <row r="37" spans="1:20" ht="16.5" customHeight="1" x14ac:dyDescent="0.25">
      <c r="A37" s="7"/>
      <c r="B37" s="7" t="s">
        <v>45</v>
      </c>
      <c r="C37" s="7"/>
      <c r="D37" s="7"/>
      <c r="E37" s="7"/>
      <c r="F37" s="7"/>
      <c r="G37" s="7"/>
      <c r="H37" s="7"/>
      <c r="I37" s="7"/>
      <c r="J37" s="7"/>
      <c r="K37" s="7"/>
      <c r="L37" s="9" t="s">
        <v>78</v>
      </c>
      <c r="M37" s="196">
        <v>60.4</v>
      </c>
      <c r="N37" s="196">
        <v>20.2</v>
      </c>
      <c r="O37" s="196">
        <v>39.700000000000003</v>
      </c>
      <c r="P37" s="196">
        <v>50.3</v>
      </c>
      <c r="Q37" s="196">
        <v>47.8</v>
      </c>
      <c r="R37" s="196">
        <v>46</v>
      </c>
      <c r="S37" s="196">
        <v>32.5</v>
      </c>
      <c r="T37" s="196">
        <v>41.1</v>
      </c>
    </row>
    <row r="38" spans="1:20" ht="16.5" customHeight="1" x14ac:dyDescent="0.25">
      <c r="A38" s="7"/>
      <c r="B38" s="7" t="s">
        <v>79</v>
      </c>
      <c r="C38" s="7"/>
      <c r="D38" s="7"/>
      <c r="E38" s="7"/>
      <c r="F38" s="7"/>
      <c r="G38" s="7"/>
      <c r="H38" s="7"/>
      <c r="I38" s="7"/>
      <c r="J38" s="7"/>
      <c r="K38" s="7"/>
      <c r="L38" s="9" t="s">
        <v>78</v>
      </c>
      <c r="M38" s="196">
        <v>59.4</v>
      </c>
      <c r="N38" s="196">
        <v>22.9</v>
      </c>
      <c r="O38" s="196">
        <v>35.9</v>
      </c>
      <c r="P38" s="196">
        <v>49.5</v>
      </c>
      <c r="Q38" s="196">
        <v>33.700000000000003</v>
      </c>
      <c r="R38" s="196">
        <v>46</v>
      </c>
      <c r="S38" s="196">
        <v>32.6</v>
      </c>
      <c r="T38" s="196">
        <v>42.2</v>
      </c>
    </row>
    <row r="39" spans="1:20" ht="16.5" customHeight="1" x14ac:dyDescent="0.25">
      <c r="A39" s="7"/>
      <c r="B39" s="7" t="s">
        <v>80</v>
      </c>
      <c r="C39" s="7"/>
      <c r="D39" s="7"/>
      <c r="E39" s="7"/>
      <c r="F39" s="7"/>
      <c r="G39" s="7"/>
      <c r="H39" s="7"/>
      <c r="I39" s="7"/>
      <c r="J39" s="7"/>
      <c r="K39" s="7"/>
      <c r="L39" s="9" t="s">
        <v>78</v>
      </c>
      <c r="M39" s="196">
        <v>60.4</v>
      </c>
      <c r="N39" s="196">
        <v>24.5</v>
      </c>
      <c r="O39" s="196">
        <v>37.4</v>
      </c>
      <c r="P39" s="196">
        <v>46.5</v>
      </c>
      <c r="Q39" s="196">
        <v>41.1</v>
      </c>
      <c r="R39" s="196">
        <v>46</v>
      </c>
      <c r="S39" s="196">
        <v>31.5</v>
      </c>
      <c r="T39" s="196">
        <v>45.9</v>
      </c>
    </row>
    <row r="40" spans="1:20" ht="16.5" customHeight="1" x14ac:dyDescent="0.25">
      <c r="A40" s="7"/>
      <c r="B40" s="7" t="s">
        <v>81</v>
      </c>
      <c r="C40" s="7"/>
      <c r="D40" s="7"/>
      <c r="E40" s="7"/>
      <c r="F40" s="7"/>
      <c r="G40" s="7"/>
      <c r="H40" s="7"/>
      <c r="I40" s="7"/>
      <c r="J40" s="7"/>
      <c r="K40" s="7"/>
      <c r="L40" s="9" t="s">
        <v>78</v>
      </c>
      <c r="M40" s="196">
        <v>60.1</v>
      </c>
      <c r="N40" s="196">
        <v>22.1</v>
      </c>
      <c r="O40" s="196">
        <v>39.799999999999997</v>
      </c>
      <c r="P40" s="196">
        <v>45.4</v>
      </c>
      <c r="Q40" s="196">
        <v>41.4</v>
      </c>
      <c r="R40" s="196">
        <v>50</v>
      </c>
      <c r="S40" s="196">
        <v>42</v>
      </c>
      <c r="T40" s="196">
        <v>39.4</v>
      </c>
    </row>
    <row r="41" spans="1:20" ht="16.5" customHeight="1" x14ac:dyDescent="0.25">
      <c r="A41" s="7"/>
      <c r="B41" s="7" t="s">
        <v>82</v>
      </c>
      <c r="C41" s="7"/>
      <c r="D41" s="7"/>
      <c r="E41" s="7"/>
      <c r="F41" s="7"/>
      <c r="G41" s="7"/>
      <c r="H41" s="7"/>
      <c r="I41" s="7"/>
      <c r="J41" s="7"/>
      <c r="K41" s="7"/>
      <c r="L41" s="9" t="s">
        <v>78</v>
      </c>
      <c r="M41" s="196">
        <v>59.5</v>
      </c>
      <c r="N41" s="196">
        <v>21.2</v>
      </c>
      <c r="O41" s="196">
        <v>42.6</v>
      </c>
      <c r="P41" s="196">
        <v>48.6</v>
      </c>
      <c r="Q41" s="196">
        <v>39.5</v>
      </c>
      <c r="R41" s="196">
        <v>56</v>
      </c>
      <c r="S41" s="196">
        <v>52</v>
      </c>
      <c r="T41" s="196">
        <v>34.5</v>
      </c>
    </row>
    <row r="42" spans="1:20" ht="16.5" customHeight="1" x14ac:dyDescent="0.25">
      <c r="A42" s="7"/>
      <c r="B42" s="7" t="s">
        <v>83</v>
      </c>
      <c r="C42" s="7"/>
      <c r="D42" s="7"/>
      <c r="E42" s="7"/>
      <c r="F42" s="7"/>
      <c r="G42" s="7"/>
      <c r="H42" s="7"/>
      <c r="I42" s="7"/>
      <c r="J42" s="7"/>
      <c r="K42" s="7"/>
      <c r="L42" s="9" t="s">
        <v>78</v>
      </c>
      <c r="M42" s="196">
        <v>58.8</v>
      </c>
      <c r="N42" s="196">
        <v>24.6</v>
      </c>
      <c r="O42" s="196">
        <v>43.3</v>
      </c>
      <c r="P42" s="196">
        <v>48.2</v>
      </c>
      <c r="Q42" s="196">
        <v>40.9</v>
      </c>
      <c r="R42" s="196">
        <v>54</v>
      </c>
      <c r="S42" s="196">
        <v>46.5</v>
      </c>
      <c r="T42" s="196">
        <v>33</v>
      </c>
    </row>
    <row r="43" spans="1:20" ht="16.5" customHeight="1" x14ac:dyDescent="0.25">
      <c r="A43" s="7"/>
      <c r="B43" s="7" t="s">
        <v>84</v>
      </c>
      <c r="C43" s="7"/>
      <c r="D43" s="7"/>
      <c r="E43" s="7"/>
      <c r="F43" s="7"/>
      <c r="G43" s="7"/>
      <c r="H43" s="7"/>
      <c r="I43" s="7"/>
      <c r="J43" s="7"/>
      <c r="K43" s="7"/>
      <c r="L43" s="9" t="s">
        <v>78</v>
      </c>
      <c r="M43" s="196">
        <v>54.6</v>
      </c>
      <c r="N43" s="196">
        <v>28.6</v>
      </c>
      <c r="O43" s="196">
        <v>40.9</v>
      </c>
      <c r="P43" s="196">
        <v>47</v>
      </c>
      <c r="Q43" s="196">
        <v>43.1</v>
      </c>
      <c r="R43" s="196">
        <v>53</v>
      </c>
      <c r="S43" s="196">
        <v>50.6</v>
      </c>
      <c r="T43" s="196">
        <v>37.4</v>
      </c>
    </row>
    <row r="44" spans="1:20" ht="16.5" customHeight="1" x14ac:dyDescent="0.25">
      <c r="A44" s="7"/>
      <c r="B44" s="7" t="s">
        <v>85</v>
      </c>
      <c r="C44" s="7"/>
      <c r="D44" s="7"/>
      <c r="E44" s="7"/>
      <c r="F44" s="7"/>
      <c r="G44" s="7"/>
      <c r="H44" s="7"/>
      <c r="I44" s="7"/>
      <c r="J44" s="7"/>
      <c r="K44" s="7"/>
      <c r="L44" s="9" t="s">
        <v>78</v>
      </c>
      <c r="M44" s="196">
        <v>54.7</v>
      </c>
      <c r="N44" s="196">
        <v>30.6</v>
      </c>
      <c r="O44" s="196">
        <v>42.9</v>
      </c>
      <c r="P44" s="196">
        <v>48.6</v>
      </c>
      <c r="Q44" s="196">
        <v>42.8</v>
      </c>
      <c r="R44" s="196">
        <v>52</v>
      </c>
      <c r="S44" s="194">
        <v>0.5</v>
      </c>
      <c r="T44" s="196">
        <v>27.8</v>
      </c>
    </row>
    <row r="45" spans="1:20" ht="16.5" customHeight="1" x14ac:dyDescent="0.25">
      <c r="A45" s="7"/>
      <c r="B45" s="7" t="s">
        <v>277</v>
      </c>
      <c r="C45" s="7"/>
      <c r="D45" s="7"/>
      <c r="E45" s="7"/>
      <c r="F45" s="7"/>
      <c r="G45" s="7"/>
      <c r="H45" s="7"/>
      <c r="I45" s="7"/>
      <c r="J45" s="7"/>
      <c r="K45" s="7"/>
      <c r="L45" s="9" t="s">
        <v>78</v>
      </c>
      <c r="M45" s="196">
        <v>54.6</v>
      </c>
      <c r="N45" s="196">
        <v>34.1</v>
      </c>
      <c r="O45" s="196">
        <v>46.3</v>
      </c>
      <c r="P45" s="196">
        <v>50.6</v>
      </c>
      <c r="Q45" s="196">
        <v>44.1</v>
      </c>
      <c r="R45" s="196">
        <v>52</v>
      </c>
      <c r="S45" s="196">
        <v>52.3</v>
      </c>
      <c r="T45" s="196">
        <v>38.1</v>
      </c>
    </row>
    <row r="46" spans="1:20" ht="16.5" customHeight="1" x14ac:dyDescent="0.25">
      <c r="A46" s="14"/>
      <c r="B46" s="14" t="s">
        <v>278</v>
      </c>
      <c r="C46" s="14"/>
      <c r="D46" s="14"/>
      <c r="E46" s="14"/>
      <c r="F46" s="14"/>
      <c r="G46" s="14"/>
      <c r="H46" s="14"/>
      <c r="I46" s="14"/>
      <c r="J46" s="14"/>
      <c r="K46" s="14"/>
      <c r="L46" s="15" t="s">
        <v>78</v>
      </c>
      <c r="M46" s="197">
        <v>51.4</v>
      </c>
      <c r="N46" s="197">
        <v>37.200000000000003</v>
      </c>
      <c r="O46" s="197">
        <v>49.8</v>
      </c>
      <c r="P46" s="197">
        <v>49.3</v>
      </c>
      <c r="Q46" s="197">
        <v>43.3</v>
      </c>
      <c r="R46" s="197">
        <v>51</v>
      </c>
      <c r="S46" s="197">
        <v>54.4</v>
      </c>
      <c r="T46" s="197">
        <v>48.6</v>
      </c>
    </row>
    <row r="47" spans="1:20" ht="4.5" customHeight="1" x14ac:dyDescent="0.25">
      <c r="A47" s="26"/>
      <c r="B47" s="26"/>
      <c r="C47" s="2"/>
      <c r="D47" s="2"/>
      <c r="E47" s="2"/>
      <c r="F47" s="2"/>
      <c r="G47" s="2"/>
      <c r="H47" s="2"/>
      <c r="I47" s="2"/>
      <c r="J47" s="2"/>
      <c r="K47" s="2"/>
      <c r="L47" s="2"/>
      <c r="M47" s="2"/>
      <c r="N47" s="2"/>
      <c r="O47" s="2"/>
      <c r="P47" s="2"/>
      <c r="Q47" s="2"/>
      <c r="R47" s="2"/>
      <c r="S47" s="2"/>
      <c r="T47" s="2"/>
    </row>
    <row r="48" spans="1:20" ht="16.5" customHeight="1" x14ac:dyDescent="0.25">
      <c r="A48" s="26"/>
      <c r="B48" s="26"/>
      <c r="C48" s="208" t="s">
        <v>541</v>
      </c>
      <c r="D48" s="208"/>
      <c r="E48" s="208"/>
      <c r="F48" s="208"/>
      <c r="G48" s="208"/>
      <c r="H48" s="208"/>
      <c r="I48" s="208"/>
      <c r="J48" s="208"/>
      <c r="K48" s="208"/>
      <c r="L48" s="208"/>
      <c r="M48" s="208"/>
      <c r="N48" s="208"/>
      <c r="O48" s="208"/>
      <c r="P48" s="208"/>
      <c r="Q48" s="208"/>
      <c r="R48" s="208"/>
      <c r="S48" s="208"/>
      <c r="T48" s="208"/>
    </row>
    <row r="49" spans="1:20" ht="4.5" customHeight="1" x14ac:dyDescent="0.25">
      <c r="A49" s="26"/>
      <c r="B49" s="26"/>
      <c r="C49" s="2"/>
      <c r="D49" s="2"/>
      <c r="E49" s="2"/>
      <c r="F49" s="2"/>
      <c r="G49" s="2"/>
      <c r="H49" s="2"/>
      <c r="I49" s="2"/>
      <c r="J49" s="2"/>
      <c r="K49" s="2"/>
      <c r="L49" s="2"/>
      <c r="M49" s="2"/>
      <c r="N49" s="2"/>
      <c r="O49" s="2"/>
      <c r="P49" s="2"/>
      <c r="Q49" s="2"/>
      <c r="R49" s="2"/>
      <c r="S49" s="2"/>
      <c r="T49" s="2"/>
    </row>
    <row r="50" spans="1:20" ht="29.4" customHeight="1" x14ac:dyDescent="0.25">
      <c r="A50" s="42"/>
      <c r="B50" s="42"/>
      <c r="C50" s="208" t="s">
        <v>282</v>
      </c>
      <c r="D50" s="208"/>
      <c r="E50" s="208"/>
      <c r="F50" s="208"/>
      <c r="G50" s="208"/>
      <c r="H50" s="208"/>
      <c r="I50" s="208"/>
      <c r="J50" s="208"/>
      <c r="K50" s="208"/>
      <c r="L50" s="208"/>
      <c r="M50" s="208"/>
      <c r="N50" s="208"/>
      <c r="O50" s="208"/>
      <c r="P50" s="208"/>
      <c r="Q50" s="208"/>
      <c r="R50" s="208"/>
      <c r="S50" s="208"/>
      <c r="T50" s="208"/>
    </row>
    <row r="51" spans="1:20" ht="16.5" customHeight="1" x14ac:dyDescent="0.25">
      <c r="A51" s="27"/>
      <c r="B51" s="27"/>
      <c r="C51" s="208" t="s">
        <v>100</v>
      </c>
      <c r="D51" s="208"/>
      <c r="E51" s="208"/>
      <c r="F51" s="208"/>
      <c r="G51" s="208"/>
      <c r="H51" s="208"/>
      <c r="I51" s="208"/>
      <c r="J51" s="208"/>
      <c r="K51" s="208"/>
      <c r="L51" s="208"/>
      <c r="M51" s="208"/>
      <c r="N51" s="208"/>
      <c r="O51" s="208"/>
      <c r="P51" s="208"/>
      <c r="Q51" s="208"/>
      <c r="R51" s="208"/>
      <c r="S51" s="208"/>
      <c r="T51" s="208"/>
    </row>
    <row r="52" spans="1:20" ht="4.5" customHeight="1" x14ac:dyDescent="0.25">
      <c r="A52" s="26"/>
      <c r="B52" s="26"/>
      <c r="C52" s="2"/>
      <c r="D52" s="2"/>
      <c r="E52" s="2"/>
      <c r="F52" s="2"/>
      <c r="G52" s="2"/>
      <c r="H52" s="2"/>
      <c r="I52" s="2"/>
      <c r="J52" s="2"/>
      <c r="K52" s="2"/>
      <c r="L52" s="2"/>
      <c r="M52" s="2"/>
      <c r="N52" s="2"/>
      <c r="O52" s="2"/>
      <c r="P52" s="2"/>
      <c r="Q52" s="2"/>
      <c r="R52" s="2"/>
      <c r="S52" s="2"/>
      <c r="T52" s="2"/>
    </row>
    <row r="53" spans="1:20" ht="29.4" customHeight="1" x14ac:dyDescent="0.25">
      <c r="A53" s="26" t="s">
        <v>86</v>
      </c>
      <c r="B53" s="26"/>
      <c r="C53" s="208" t="s">
        <v>542</v>
      </c>
      <c r="D53" s="208"/>
      <c r="E53" s="208"/>
      <c r="F53" s="208"/>
      <c r="G53" s="208"/>
      <c r="H53" s="208"/>
      <c r="I53" s="208"/>
      <c r="J53" s="208"/>
      <c r="K53" s="208"/>
      <c r="L53" s="208"/>
      <c r="M53" s="208"/>
      <c r="N53" s="208"/>
      <c r="O53" s="208"/>
      <c r="P53" s="208"/>
      <c r="Q53" s="208"/>
      <c r="R53" s="208"/>
      <c r="S53" s="208"/>
      <c r="T53" s="208"/>
    </row>
    <row r="54" spans="1:20" ht="42.15" customHeight="1" x14ac:dyDescent="0.25">
      <c r="A54" s="26" t="s">
        <v>87</v>
      </c>
      <c r="B54" s="26"/>
      <c r="C54" s="208" t="s">
        <v>543</v>
      </c>
      <c r="D54" s="208"/>
      <c r="E54" s="208"/>
      <c r="F54" s="208"/>
      <c r="G54" s="208"/>
      <c r="H54" s="208"/>
      <c r="I54" s="208"/>
      <c r="J54" s="208"/>
      <c r="K54" s="208"/>
      <c r="L54" s="208"/>
      <c r="M54" s="208"/>
      <c r="N54" s="208"/>
      <c r="O54" s="208"/>
      <c r="P54" s="208"/>
      <c r="Q54" s="208"/>
      <c r="R54" s="208"/>
      <c r="S54" s="208"/>
      <c r="T54" s="208"/>
    </row>
    <row r="55" spans="1:20" ht="158.4" customHeight="1" x14ac:dyDescent="0.25">
      <c r="A55" s="26" t="s">
        <v>88</v>
      </c>
      <c r="B55" s="26"/>
      <c r="C55" s="208" t="s">
        <v>544</v>
      </c>
      <c r="D55" s="208"/>
      <c r="E55" s="208"/>
      <c r="F55" s="208"/>
      <c r="G55" s="208"/>
      <c r="H55" s="208"/>
      <c r="I55" s="208"/>
      <c r="J55" s="208"/>
      <c r="K55" s="208"/>
      <c r="L55" s="208"/>
      <c r="M55" s="208"/>
      <c r="N55" s="208"/>
      <c r="O55" s="208"/>
      <c r="P55" s="208"/>
      <c r="Q55" s="208"/>
      <c r="R55" s="208"/>
      <c r="S55" s="208"/>
      <c r="T55" s="208"/>
    </row>
    <row r="56" spans="1:20" ht="29.4" customHeight="1" x14ac:dyDescent="0.25">
      <c r="A56" s="26" t="s">
        <v>89</v>
      </c>
      <c r="B56" s="26"/>
      <c r="C56" s="208" t="s">
        <v>545</v>
      </c>
      <c r="D56" s="208"/>
      <c r="E56" s="208"/>
      <c r="F56" s="208"/>
      <c r="G56" s="208"/>
      <c r="H56" s="208"/>
      <c r="I56" s="208"/>
      <c r="J56" s="208"/>
      <c r="K56" s="208"/>
      <c r="L56" s="208"/>
      <c r="M56" s="208"/>
      <c r="N56" s="208"/>
      <c r="O56" s="208"/>
      <c r="P56" s="208"/>
      <c r="Q56" s="208"/>
      <c r="R56" s="208"/>
      <c r="S56" s="208"/>
      <c r="T56" s="208"/>
    </row>
    <row r="57" spans="1:20" ht="42.15" customHeight="1" x14ac:dyDescent="0.25">
      <c r="A57" s="26" t="s">
        <v>90</v>
      </c>
      <c r="B57" s="26"/>
      <c r="C57" s="208" t="s">
        <v>546</v>
      </c>
      <c r="D57" s="208"/>
      <c r="E57" s="208"/>
      <c r="F57" s="208"/>
      <c r="G57" s="208"/>
      <c r="H57" s="208"/>
      <c r="I57" s="208"/>
      <c r="J57" s="208"/>
      <c r="K57" s="208"/>
      <c r="L57" s="208"/>
      <c r="M57" s="208"/>
      <c r="N57" s="208"/>
      <c r="O57" s="208"/>
      <c r="P57" s="208"/>
      <c r="Q57" s="208"/>
      <c r="R57" s="208"/>
      <c r="S57" s="208"/>
      <c r="T57" s="208"/>
    </row>
    <row r="58" spans="1:20" ht="93.9" customHeight="1" x14ac:dyDescent="0.25">
      <c r="A58" s="26" t="s">
        <v>91</v>
      </c>
      <c r="B58" s="26"/>
      <c r="C58" s="208" t="s">
        <v>547</v>
      </c>
      <c r="D58" s="208"/>
      <c r="E58" s="208"/>
      <c r="F58" s="208"/>
      <c r="G58" s="208"/>
      <c r="H58" s="208"/>
      <c r="I58" s="208"/>
      <c r="J58" s="208"/>
      <c r="K58" s="208"/>
      <c r="L58" s="208"/>
      <c r="M58" s="208"/>
      <c r="N58" s="208"/>
      <c r="O58" s="208"/>
      <c r="P58" s="208"/>
      <c r="Q58" s="208"/>
      <c r="R58" s="208"/>
      <c r="S58" s="208"/>
      <c r="T58" s="208"/>
    </row>
    <row r="59" spans="1:20" ht="16.5" customHeight="1" x14ac:dyDescent="0.25">
      <c r="A59" s="26" t="s">
        <v>92</v>
      </c>
      <c r="B59" s="26"/>
      <c r="C59" s="208" t="s">
        <v>548</v>
      </c>
      <c r="D59" s="208"/>
      <c r="E59" s="208"/>
      <c r="F59" s="208"/>
      <c r="G59" s="208"/>
      <c r="H59" s="208"/>
      <c r="I59" s="208"/>
      <c r="J59" s="208"/>
      <c r="K59" s="208"/>
      <c r="L59" s="208"/>
      <c r="M59" s="208"/>
      <c r="N59" s="208"/>
      <c r="O59" s="208"/>
      <c r="P59" s="208"/>
      <c r="Q59" s="208"/>
      <c r="R59" s="208"/>
      <c r="S59" s="208"/>
      <c r="T59" s="208"/>
    </row>
    <row r="60" spans="1:20" ht="55.4" customHeight="1" x14ac:dyDescent="0.25">
      <c r="A60" s="26" t="s">
        <v>93</v>
      </c>
      <c r="B60" s="26"/>
      <c r="C60" s="208" t="s">
        <v>549</v>
      </c>
      <c r="D60" s="208"/>
      <c r="E60" s="208"/>
      <c r="F60" s="208"/>
      <c r="G60" s="208"/>
      <c r="H60" s="208"/>
      <c r="I60" s="208"/>
      <c r="J60" s="208"/>
      <c r="K60" s="208"/>
      <c r="L60" s="208"/>
      <c r="M60" s="208"/>
      <c r="N60" s="208"/>
      <c r="O60" s="208"/>
      <c r="P60" s="208"/>
      <c r="Q60" s="208"/>
      <c r="R60" s="208"/>
      <c r="S60" s="208"/>
      <c r="T60" s="208"/>
    </row>
    <row r="61" spans="1:20" ht="68.150000000000006" customHeight="1" x14ac:dyDescent="0.25">
      <c r="A61" s="26" t="s">
        <v>94</v>
      </c>
      <c r="B61" s="26"/>
      <c r="C61" s="208" t="s">
        <v>550</v>
      </c>
      <c r="D61" s="208"/>
      <c r="E61" s="208"/>
      <c r="F61" s="208"/>
      <c r="G61" s="208"/>
      <c r="H61" s="208"/>
      <c r="I61" s="208"/>
      <c r="J61" s="208"/>
      <c r="K61" s="208"/>
      <c r="L61" s="208"/>
      <c r="M61" s="208"/>
      <c r="N61" s="208"/>
      <c r="O61" s="208"/>
      <c r="P61" s="208"/>
      <c r="Q61" s="208"/>
      <c r="R61" s="208"/>
      <c r="S61" s="208"/>
      <c r="T61" s="208"/>
    </row>
    <row r="62" spans="1:20" ht="29.4" customHeight="1" x14ac:dyDescent="0.25">
      <c r="A62" s="26" t="s">
        <v>95</v>
      </c>
      <c r="B62" s="26"/>
      <c r="C62" s="208" t="s">
        <v>551</v>
      </c>
      <c r="D62" s="208"/>
      <c r="E62" s="208"/>
      <c r="F62" s="208"/>
      <c r="G62" s="208"/>
      <c r="H62" s="208"/>
      <c r="I62" s="208"/>
      <c r="J62" s="208"/>
      <c r="K62" s="208"/>
      <c r="L62" s="208"/>
      <c r="M62" s="208"/>
      <c r="N62" s="208"/>
      <c r="O62" s="208"/>
      <c r="P62" s="208"/>
      <c r="Q62" s="208"/>
      <c r="R62" s="208"/>
      <c r="S62" s="208"/>
      <c r="T62" s="208"/>
    </row>
    <row r="63" spans="1:20" ht="29.4" customHeight="1" x14ac:dyDescent="0.25">
      <c r="A63" s="26" t="s">
        <v>96</v>
      </c>
      <c r="B63" s="26"/>
      <c r="C63" s="208" t="s">
        <v>552</v>
      </c>
      <c r="D63" s="208"/>
      <c r="E63" s="208"/>
      <c r="F63" s="208"/>
      <c r="G63" s="208"/>
      <c r="H63" s="208"/>
      <c r="I63" s="208"/>
      <c r="J63" s="208"/>
      <c r="K63" s="208"/>
      <c r="L63" s="208"/>
      <c r="M63" s="208"/>
      <c r="N63" s="208"/>
      <c r="O63" s="208"/>
      <c r="P63" s="208"/>
      <c r="Q63" s="208"/>
      <c r="R63" s="208"/>
      <c r="S63" s="208"/>
      <c r="T63" s="208"/>
    </row>
    <row r="64" spans="1:20" ht="4.5" customHeight="1" x14ac:dyDescent="0.25"/>
    <row r="65" spans="1:20" ht="16.5" customHeight="1" x14ac:dyDescent="0.25">
      <c r="A65" s="28" t="s">
        <v>113</v>
      </c>
      <c r="B65" s="26"/>
      <c r="C65" s="26"/>
      <c r="D65" s="26"/>
      <c r="E65" s="208" t="s">
        <v>553</v>
      </c>
      <c r="F65" s="208"/>
      <c r="G65" s="208"/>
      <c r="H65" s="208"/>
      <c r="I65" s="208"/>
      <c r="J65" s="208"/>
      <c r="K65" s="208"/>
      <c r="L65" s="208"/>
      <c r="M65" s="208"/>
      <c r="N65" s="208"/>
      <c r="O65" s="208"/>
      <c r="P65" s="208"/>
      <c r="Q65" s="208"/>
      <c r="R65" s="208"/>
      <c r="S65" s="208"/>
      <c r="T65" s="208"/>
    </row>
  </sheetData>
  <mergeCells count="16">
    <mergeCell ref="E65:T65"/>
    <mergeCell ref="C59:T59"/>
    <mergeCell ref="C60:T60"/>
    <mergeCell ref="C61:T61"/>
    <mergeCell ref="C62:T62"/>
    <mergeCell ref="C63:T63"/>
    <mergeCell ref="C54:T54"/>
    <mergeCell ref="C55:T55"/>
    <mergeCell ref="C56:T56"/>
    <mergeCell ref="C57:T57"/>
    <mergeCell ref="C58:T58"/>
    <mergeCell ref="K1:T1"/>
    <mergeCell ref="C48:T48"/>
    <mergeCell ref="C50:T50"/>
    <mergeCell ref="C51:T51"/>
    <mergeCell ref="C53:T53"/>
  </mergeCells>
  <pageMargins left="0.7" right="0.7" top="0.75" bottom="0.75" header="0.3" footer="0.3"/>
  <pageSetup paperSize="9" fitToHeight="0" orientation="landscape" horizontalDpi="300" verticalDpi="300"/>
  <headerFooter scaleWithDoc="0" alignWithMargins="0">
    <oddHeader>&amp;C&amp;"Arial"&amp;8TABLE 6A.20</oddHeader>
    <oddFooter>&amp;L&amp;"Arial"&amp;8REPORT ON
GOVERNMENT
SERVICES 202106&amp;R&amp;"Arial"&amp;8POLICE
SERVICES
PAGE &amp;B&amp;P&amp;B</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U51"/>
  <sheetViews>
    <sheetView showGridLines="0" workbookViewId="0"/>
  </sheetViews>
  <sheetFormatPr defaultColWidth="10.90625" defaultRowHeight="12.5" x14ac:dyDescent="0.25"/>
  <cols>
    <col min="1" max="10" width="1.90625" customWidth="1"/>
    <col min="11" max="11" width="9.08984375" customWidth="1"/>
    <col min="12" max="12" width="5.453125" customWidth="1"/>
    <col min="13" max="21" width="8.54296875" customWidth="1"/>
  </cols>
  <sheetData>
    <row r="1" spans="1:21" ht="17.399999999999999" customHeight="1" x14ac:dyDescent="0.25">
      <c r="A1" s="8" t="s">
        <v>554</v>
      </c>
      <c r="B1" s="8"/>
      <c r="C1" s="8"/>
      <c r="D1" s="8"/>
      <c r="E1" s="8"/>
      <c r="F1" s="8"/>
      <c r="G1" s="8"/>
      <c r="H1" s="8"/>
      <c r="I1" s="8"/>
      <c r="J1" s="8"/>
      <c r="K1" s="213" t="s">
        <v>555</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556</v>
      </c>
      <c r="N2" s="13" t="s">
        <v>557</v>
      </c>
      <c r="O2" s="13" t="s">
        <v>558</v>
      </c>
      <c r="P2" s="13" t="s">
        <v>559</v>
      </c>
      <c r="Q2" s="13" t="s">
        <v>560</v>
      </c>
      <c r="R2" s="13" t="s">
        <v>561</v>
      </c>
      <c r="S2" s="13" t="s">
        <v>562</v>
      </c>
      <c r="T2" s="13" t="s">
        <v>563</v>
      </c>
      <c r="U2" s="13" t="s">
        <v>564</v>
      </c>
    </row>
    <row r="3" spans="1:21" ht="16.5" customHeight="1" x14ac:dyDescent="0.25">
      <c r="A3" s="7" t="s">
        <v>45</v>
      </c>
      <c r="B3" s="7"/>
      <c r="C3" s="7"/>
      <c r="D3" s="7"/>
      <c r="E3" s="7"/>
      <c r="F3" s="7"/>
      <c r="G3" s="7"/>
      <c r="H3" s="7"/>
      <c r="I3" s="7"/>
      <c r="J3" s="7"/>
      <c r="K3" s="7"/>
      <c r="L3" s="9"/>
      <c r="M3" s="10"/>
      <c r="N3" s="10"/>
      <c r="O3" s="10"/>
      <c r="P3" s="10"/>
      <c r="Q3" s="10"/>
      <c r="R3" s="10"/>
      <c r="S3" s="10"/>
      <c r="T3" s="10"/>
      <c r="U3" s="10"/>
    </row>
    <row r="4" spans="1:21" ht="16.5" customHeight="1" x14ac:dyDescent="0.25">
      <c r="A4" s="7"/>
      <c r="B4" s="7" t="s">
        <v>565</v>
      </c>
      <c r="C4" s="7"/>
      <c r="D4" s="7"/>
      <c r="E4" s="7"/>
      <c r="F4" s="7"/>
      <c r="G4" s="7"/>
      <c r="H4" s="7"/>
      <c r="I4" s="7"/>
      <c r="J4" s="7"/>
      <c r="K4" s="7"/>
      <c r="L4" s="9" t="s">
        <v>78</v>
      </c>
      <c r="M4" s="202">
        <v>95.9</v>
      </c>
      <c r="N4" s="202">
        <v>99.7</v>
      </c>
      <c r="O4" s="202">
        <v>99.2</v>
      </c>
      <c r="P4" s="202">
        <v>99.1</v>
      </c>
      <c r="Q4" s="202">
        <v>98</v>
      </c>
      <c r="R4" s="202">
        <v>84.6</v>
      </c>
      <c r="S4" s="202">
        <v>64.599999999999994</v>
      </c>
      <c r="T4" s="202">
        <v>97.4</v>
      </c>
      <c r="U4" s="202">
        <v>97.5</v>
      </c>
    </row>
    <row r="5" spans="1:21" ht="16.5" customHeight="1" x14ac:dyDescent="0.25">
      <c r="A5" s="7"/>
      <c r="B5" s="7" t="s">
        <v>566</v>
      </c>
      <c r="C5" s="7"/>
      <c r="D5" s="7"/>
      <c r="E5" s="7"/>
      <c r="F5" s="7"/>
      <c r="G5" s="7"/>
      <c r="H5" s="7"/>
      <c r="I5" s="7"/>
      <c r="J5" s="7"/>
      <c r="K5" s="7"/>
      <c r="L5" s="9" t="s">
        <v>130</v>
      </c>
      <c r="M5" s="203">
        <v>117796</v>
      </c>
      <c r="N5" s="198">
        <v>72593</v>
      </c>
      <c r="O5" s="198">
        <v>95221</v>
      </c>
      <c r="P5" s="198">
        <v>67598</v>
      </c>
      <c r="Q5" s="198">
        <v>19334</v>
      </c>
      <c r="R5" s="200">
        <v>9180</v>
      </c>
      <c r="S5" s="200">
        <v>4240</v>
      </c>
      <c r="T5" s="200">
        <v>7667</v>
      </c>
      <c r="U5" s="203">
        <v>393628</v>
      </c>
    </row>
    <row r="6" spans="1:21" ht="16.5" customHeight="1" x14ac:dyDescent="0.25">
      <c r="A6" s="7"/>
      <c r="B6" s="7" t="s">
        <v>567</v>
      </c>
      <c r="C6" s="7"/>
      <c r="D6" s="7"/>
      <c r="E6" s="7"/>
      <c r="F6" s="7"/>
      <c r="G6" s="7"/>
      <c r="H6" s="7"/>
      <c r="I6" s="7"/>
      <c r="J6" s="7"/>
      <c r="K6" s="7"/>
      <c r="L6" s="9" t="s">
        <v>130</v>
      </c>
      <c r="M6" s="203">
        <v>112917</v>
      </c>
      <c r="N6" s="198">
        <v>72372</v>
      </c>
      <c r="O6" s="198">
        <v>94435</v>
      </c>
      <c r="P6" s="198">
        <v>67010</v>
      </c>
      <c r="Q6" s="198">
        <v>18941</v>
      </c>
      <c r="R6" s="200">
        <v>7764</v>
      </c>
      <c r="S6" s="200">
        <v>2741</v>
      </c>
      <c r="T6" s="200">
        <v>7465</v>
      </c>
      <c r="U6" s="203">
        <v>383646</v>
      </c>
    </row>
    <row r="7" spans="1:21" ht="16.5" customHeight="1" x14ac:dyDescent="0.25">
      <c r="A7" s="7" t="s">
        <v>79</v>
      </c>
      <c r="B7" s="7"/>
      <c r="C7" s="7"/>
      <c r="D7" s="7"/>
      <c r="E7" s="7"/>
      <c r="F7" s="7"/>
      <c r="G7" s="7"/>
      <c r="H7" s="7"/>
      <c r="I7" s="7"/>
      <c r="J7" s="7"/>
      <c r="K7" s="7"/>
      <c r="L7" s="9"/>
      <c r="M7" s="10"/>
      <c r="N7" s="10"/>
      <c r="O7" s="10"/>
      <c r="P7" s="10"/>
      <c r="Q7" s="10"/>
      <c r="R7" s="10"/>
      <c r="S7" s="10"/>
      <c r="T7" s="10"/>
      <c r="U7" s="10"/>
    </row>
    <row r="8" spans="1:21" ht="16.5" customHeight="1" x14ac:dyDescent="0.25">
      <c r="A8" s="7"/>
      <c r="B8" s="7" t="s">
        <v>565</v>
      </c>
      <c r="C8" s="7"/>
      <c r="D8" s="7"/>
      <c r="E8" s="7"/>
      <c r="F8" s="7"/>
      <c r="G8" s="7"/>
      <c r="H8" s="7"/>
      <c r="I8" s="7"/>
      <c r="J8" s="7"/>
      <c r="K8" s="7"/>
      <c r="L8" s="9" t="s">
        <v>78</v>
      </c>
      <c r="M8" s="202">
        <v>95.7</v>
      </c>
      <c r="N8" s="202">
        <v>99.7</v>
      </c>
      <c r="O8" s="202">
        <v>99.3</v>
      </c>
      <c r="P8" s="202">
        <v>99.1</v>
      </c>
      <c r="Q8" s="202">
        <v>99.4</v>
      </c>
      <c r="R8" s="202">
        <v>85.5</v>
      </c>
      <c r="S8" s="202">
        <v>91.9</v>
      </c>
      <c r="T8" s="202">
        <v>98.2</v>
      </c>
      <c r="U8" s="202">
        <v>97.9</v>
      </c>
    </row>
    <row r="9" spans="1:21" ht="16.5" customHeight="1" x14ac:dyDescent="0.25">
      <c r="A9" s="7"/>
      <c r="B9" s="7" t="s">
        <v>566</v>
      </c>
      <c r="C9" s="7"/>
      <c r="D9" s="7"/>
      <c r="E9" s="7"/>
      <c r="F9" s="7"/>
      <c r="G9" s="7"/>
      <c r="H9" s="7"/>
      <c r="I9" s="7"/>
      <c r="J9" s="7"/>
      <c r="K9" s="7"/>
      <c r="L9" s="9" t="s">
        <v>130</v>
      </c>
      <c r="M9" s="203">
        <v>137684</v>
      </c>
      <c r="N9" s="198">
        <v>89702</v>
      </c>
      <c r="O9" s="203">
        <v>122082</v>
      </c>
      <c r="P9" s="198">
        <v>74146</v>
      </c>
      <c r="Q9" s="198">
        <v>21584</v>
      </c>
      <c r="R9" s="198">
        <v>10945</v>
      </c>
      <c r="S9" s="200">
        <v>3908</v>
      </c>
      <c r="T9" s="200">
        <v>8785</v>
      </c>
      <c r="U9" s="203">
        <v>468844</v>
      </c>
    </row>
    <row r="10" spans="1:21" ht="16.5" customHeight="1" x14ac:dyDescent="0.25">
      <c r="A10" s="7"/>
      <c r="B10" s="7" t="s">
        <v>567</v>
      </c>
      <c r="C10" s="7"/>
      <c r="D10" s="7"/>
      <c r="E10" s="7"/>
      <c r="F10" s="7"/>
      <c r="G10" s="7"/>
      <c r="H10" s="7"/>
      <c r="I10" s="7"/>
      <c r="J10" s="7"/>
      <c r="K10" s="7"/>
      <c r="L10" s="9" t="s">
        <v>130</v>
      </c>
      <c r="M10" s="203">
        <v>131721</v>
      </c>
      <c r="N10" s="198">
        <v>89456</v>
      </c>
      <c r="O10" s="203">
        <v>121179</v>
      </c>
      <c r="P10" s="198">
        <v>73465</v>
      </c>
      <c r="Q10" s="198">
        <v>21449</v>
      </c>
      <c r="R10" s="200">
        <v>9355</v>
      </c>
      <c r="S10" s="200">
        <v>3592</v>
      </c>
      <c r="T10" s="200">
        <v>8627</v>
      </c>
      <c r="U10" s="203">
        <v>458856</v>
      </c>
    </row>
    <row r="11" spans="1:21" ht="16.5" customHeight="1" x14ac:dyDescent="0.25">
      <c r="A11" s="7" t="s">
        <v>80</v>
      </c>
      <c r="B11" s="7"/>
      <c r="C11" s="7"/>
      <c r="D11" s="7"/>
      <c r="E11" s="7"/>
      <c r="F11" s="7"/>
      <c r="G11" s="7"/>
      <c r="H11" s="7"/>
      <c r="I11" s="7"/>
      <c r="J11" s="7"/>
      <c r="K11" s="7"/>
      <c r="L11" s="9"/>
      <c r="M11" s="10"/>
      <c r="N11" s="10"/>
      <c r="O11" s="10"/>
      <c r="P11" s="10"/>
      <c r="Q11" s="10"/>
      <c r="R11" s="10"/>
      <c r="S11" s="10"/>
      <c r="T11" s="10"/>
      <c r="U11" s="10"/>
    </row>
    <row r="12" spans="1:21" ht="16.5" customHeight="1" x14ac:dyDescent="0.25">
      <c r="A12" s="7"/>
      <c r="B12" s="7" t="s">
        <v>565</v>
      </c>
      <c r="C12" s="7"/>
      <c r="D12" s="7"/>
      <c r="E12" s="7"/>
      <c r="F12" s="7"/>
      <c r="G12" s="7"/>
      <c r="H12" s="7"/>
      <c r="I12" s="7"/>
      <c r="J12" s="7"/>
      <c r="K12" s="7"/>
      <c r="L12" s="9" t="s">
        <v>78</v>
      </c>
      <c r="M12" s="202">
        <v>95.7</v>
      </c>
      <c r="N12" s="202">
        <v>99.6</v>
      </c>
      <c r="O12" s="202">
        <v>99.2</v>
      </c>
      <c r="P12" s="202">
        <v>99.2</v>
      </c>
      <c r="Q12" s="202">
        <v>99.3</v>
      </c>
      <c r="R12" s="202">
        <v>87.8</v>
      </c>
      <c r="S12" s="202">
        <v>96</v>
      </c>
      <c r="T12" s="202">
        <v>97</v>
      </c>
      <c r="U12" s="202">
        <v>97.9</v>
      </c>
    </row>
    <row r="13" spans="1:21" ht="16.5" customHeight="1" x14ac:dyDescent="0.25">
      <c r="A13" s="7"/>
      <c r="B13" s="7" t="s">
        <v>566</v>
      </c>
      <c r="C13" s="7"/>
      <c r="D13" s="7"/>
      <c r="E13" s="7"/>
      <c r="F13" s="7"/>
      <c r="G13" s="7"/>
      <c r="H13" s="7"/>
      <c r="I13" s="7"/>
      <c r="J13" s="7"/>
      <c r="K13" s="7"/>
      <c r="L13" s="9" t="s">
        <v>130</v>
      </c>
      <c r="M13" s="203">
        <v>137142</v>
      </c>
      <c r="N13" s="198">
        <v>92854</v>
      </c>
      <c r="O13" s="203">
        <v>121819</v>
      </c>
      <c r="P13" s="198">
        <v>79379</v>
      </c>
      <c r="Q13" s="198">
        <v>23314</v>
      </c>
      <c r="R13" s="198">
        <v>11790</v>
      </c>
      <c r="S13" s="200">
        <v>4531</v>
      </c>
      <c r="T13" s="200">
        <v>8890</v>
      </c>
      <c r="U13" s="203">
        <v>479718</v>
      </c>
    </row>
    <row r="14" spans="1:21" ht="16.5" customHeight="1" x14ac:dyDescent="0.25">
      <c r="A14" s="7"/>
      <c r="B14" s="7" t="s">
        <v>567</v>
      </c>
      <c r="C14" s="7"/>
      <c r="D14" s="7"/>
      <c r="E14" s="7"/>
      <c r="F14" s="7"/>
      <c r="G14" s="7"/>
      <c r="H14" s="7"/>
      <c r="I14" s="7"/>
      <c r="J14" s="7"/>
      <c r="K14" s="7"/>
      <c r="L14" s="9" t="s">
        <v>130</v>
      </c>
      <c r="M14" s="203">
        <v>131188</v>
      </c>
      <c r="N14" s="198">
        <v>92480</v>
      </c>
      <c r="O14" s="203">
        <v>120859</v>
      </c>
      <c r="P14" s="198">
        <v>78736</v>
      </c>
      <c r="Q14" s="198">
        <v>23147</v>
      </c>
      <c r="R14" s="198">
        <v>10357</v>
      </c>
      <c r="S14" s="200">
        <v>4350</v>
      </c>
      <c r="T14" s="200">
        <v>8619</v>
      </c>
      <c r="U14" s="203">
        <v>469732</v>
      </c>
    </row>
    <row r="15" spans="1:21" ht="16.5" customHeight="1" x14ac:dyDescent="0.25">
      <c r="A15" s="7" t="s">
        <v>81</v>
      </c>
      <c r="B15" s="7"/>
      <c r="C15" s="7"/>
      <c r="D15" s="7"/>
      <c r="E15" s="7"/>
      <c r="F15" s="7"/>
      <c r="G15" s="7"/>
      <c r="H15" s="7"/>
      <c r="I15" s="7"/>
      <c r="J15" s="7"/>
      <c r="K15" s="7"/>
      <c r="L15" s="9"/>
      <c r="M15" s="10"/>
      <c r="N15" s="10"/>
      <c r="O15" s="10"/>
      <c r="P15" s="10"/>
      <c r="Q15" s="10"/>
      <c r="R15" s="10"/>
      <c r="S15" s="10"/>
      <c r="T15" s="10"/>
      <c r="U15" s="10"/>
    </row>
    <row r="16" spans="1:21" ht="16.5" customHeight="1" x14ac:dyDescent="0.25">
      <c r="A16" s="7"/>
      <c r="B16" s="7" t="s">
        <v>565</v>
      </c>
      <c r="C16" s="7"/>
      <c r="D16" s="7"/>
      <c r="E16" s="7"/>
      <c r="F16" s="7"/>
      <c r="G16" s="7"/>
      <c r="H16" s="7"/>
      <c r="I16" s="7"/>
      <c r="J16" s="7"/>
      <c r="K16" s="7"/>
      <c r="L16" s="9" t="s">
        <v>78</v>
      </c>
      <c r="M16" s="202">
        <v>95.6</v>
      </c>
      <c r="N16" s="202">
        <v>99.8</v>
      </c>
      <c r="O16" s="202">
        <v>99.3</v>
      </c>
      <c r="P16" s="202">
        <v>99.3</v>
      </c>
      <c r="Q16" s="202">
        <v>99.4</v>
      </c>
      <c r="R16" s="202">
        <v>87.2</v>
      </c>
      <c r="S16" s="202">
        <v>95.7</v>
      </c>
      <c r="T16" s="202">
        <v>97.3</v>
      </c>
      <c r="U16" s="202">
        <v>98.1</v>
      </c>
    </row>
    <row r="17" spans="1:21" ht="16.5" customHeight="1" x14ac:dyDescent="0.25">
      <c r="A17" s="7"/>
      <c r="B17" s="7" t="s">
        <v>566</v>
      </c>
      <c r="C17" s="7"/>
      <c r="D17" s="7"/>
      <c r="E17" s="7"/>
      <c r="F17" s="7"/>
      <c r="G17" s="7"/>
      <c r="H17" s="7"/>
      <c r="I17" s="7"/>
      <c r="J17" s="7"/>
      <c r="K17" s="7"/>
      <c r="L17" s="9" t="s">
        <v>130</v>
      </c>
      <c r="M17" s="203">
        <v>133203</v>
      </c>
      <c r="N17" s="198">
        <v>94790</v>
      </c>
      <c r="O17" s="203">
        <v>140131</v>
      </c>
      <c r="P17" s="198">
        <v>80126</v>
      </c>
      <c r="Q17" s="198">
        <v>26335</v>
      </c>
      <c r="R17" s="198">
        <v>11364</v>
      </c>
      <c r="S17" s="200">
        <v>3367</v>
      </c>
      <c r="T17" s="200">
        <v>9034</v>
      </c>
      <c r="U17" s="203">
        <v>498346</v>
      </c>
    </row>
    <row r="18" spans="1:21" ht="16.5" customHeight="1" x14ac:dyDescent="0.25">
      <c r="A18" s="7"/>
      <c r="B18" s="7" t="s">
        <v>567</v>
      </c>
      <c r="C18" s="7"/>
      <c r="D18" s="7"/>
      <c r="E18" s="7"/>
      <c r="F18" s="7"/>
      <c r="G18" s="7"/>
      <c r="H18" s="7"/>
      <c r="I18" s="7"/>
      <c r="J18" s="7"/>
      <c r="K18" s="7"/>
      <c r="L18" s="9" t="s">
        <v>130</v>
      </c>
      <c r="M18" s="203">
        <v>127354</v>
      </c>
      <c r="N18" s="198">
        <v>94647</v>
      </c>
      <c r="O18" s="203">
        <v>139211</v>
      </c>
      <c r="P18" s="198">
        <v>79605</v>
      </c>
      <c r="Q18" s="198">
        <v>26183</v>
      </c>
      <c r="R18" s="200">
        <v>9908</v>
      </c>
      <c r="S18" s="200">
        <v>3223</v>
      </c>
      <c r="T18" s="200">
        <v>8794</v>
      </c>
      <c r="U18" s="203">
        <v>488925</v>
      </c>
    </row>
    <row r="19" spans="1:21" ht="16.5" customHeight="1" x14ac:dyDescent="0.25">
      <c r="A19" s="7" t="s">
        <v>82</v>
      </c>
      <c r="B19" s="7"/>
      <c r="C19" s="7"/>
      <c r="D19" s="7"/>
      <c r="E19" s="7"/>
      <c r="F19" s="7"/>
      <c r="G19" s="7"/>
      <c r="H19" s="7"/>
      <c r="I19" s="7"/>
      <c r="J19" s="7"/>
      <c r="K19" s="7"/>
      <c r="L19" s="9"/>
      <c r="M19" s="10"/>
      <c r="N19" s="10"/>
      <c r="O19" s="10"/>
      <c r="P19" s="10"/>
      <c r="Q19" s="10"/>
      <c r="R19" s="10"/>
      <c r="S19" s="10"/>
      <c r="T19" s="10"/>
      <c r="U19" s="10"/>
    </row>
    <row r="20" spans="1:21" ht="16.5" customHeight="1" x14ac:dyDescent="0.25">
      <c r="A20" s="7"/>
      <c r="B20" s="7" t="s">
        <v>565</v>
      </c>
      <c r="C20" s="7"/>
      <c r="D20" s="7"/>
      <c r="E20" s="7"/>
      <c r="F20" s="7"/>
      <c r="G20" s="7"/>
      <c r="H20" s="7"/>
      <c r="I20" s="7"/>
      <c r="J20" s="7"/>
      <c r="K20" s="7"/>
      <c r="L20" s="9" t="s">
        <v>78</v>
      </c>
      <c r="M20" s="202">
        <v>95.7</v>
      </c>
      <c r="N20" s="202">
        <v>99.6</v>
      </c>
      <c r="O20" s="202">
        <v>99.3</v>
      </c>
      <c r="P20" s="202">
        <v>99.3</v>
      </c>
      <c r="Q20" s="202">
        <v>99.4</v>
      </c>
      <c r="R20" s="202">
        <v>87.1</v>
      </c>
      <c r="S20" s="202">
        <v>94.8</v>
      </c>
      <c r="T20" s="202">
        <v>97</v>
      </c>
      <c r="U20" s="202">
        <v>98.1</v>
      </c>
    </row>
    <row r="21" spans="1:21" ht="16.5" customHeight="1" x14ac:dyDescent="0.25">
      <c r="A21" s="7"/>
      <c r="B21" s="7" t="s">
        <v>566</v>
      </c>
      <c r="C21" s="7"/>
      <c r="D21" s="7"/>
      <c r="E21" s="7"/>
      <c r="F21" s="7"/>
      <c r="G21" s="7"/>
      <c r="H21" s="7"/>
      <c r="I21" s="7"/>
      <c r="J21" s="7"/>
      <c r="K21" s="7"/>
      <c r="L21" s="9" t="s">
        <v>130</v>
      </c>
      <c r="M21" s="203">
        <v>130951</v>
      </c>
      <c r="N21" s="198">
        <v>94991</v>
      </c>
      <c r="O21" s="203">
        <v>148488</v>
      </c>
      <c r="P21" s="198">
        <v>75724</v>
      </c>
      <c r="Q21" s="198">
        <v>27100</v>
      </c>
      <c r="R21" s="198">
        <v>11796</v>
      </c>
      <c r="S21" s="200">
        <v>3064</v>
      </c>
      <c r="T21" s="198">
        <v>10078</v>
      </c>
      <c r="U21" s="203">
        <v>502187</v>
      </c>
    </row>
    <row r="22" spans="1:21" ht="16.5" customHeight="1" x14ac:dyDescent="0.25">
      <c r="A22" s="7"/>
      <c r="B22" s="7" t="s">
        <v>567</v>
      </c>
      <c r="C22" s="7"/>
      <c r="D22" s="7"/>
      <c r="E22" s="7"/>
      <c r="F22" s="7"/>
      <c r="G22" s="7"/>
      <c r="H22" s="7"/>
      <c r="I22" s="7"/>
      <c r="J22" s="7"/>
      <c r="K22" s="7"/>
      <c r="L22" s="9" t="s">
        <v>130</v>
      </c>
      <c r="M22" s="203">
        <v>125335</v>
      </c>
      <c r="N22" s="198">
        <v>94637</v>
      </c>
      <c r="O22" s="203">
        <v>147485</v>
      </c>
      <c r="P22" s="198">
        <v>75169</v>
      </c>
      <c r="Q22" s="198">
        <v>26937</v>
      </c>
      <c r="R22" s="198">
        <v>10275</v>
      </c>
      <c r="S22" s="200">
        <v>2905</v>
      </c>
      <c r="T22" s="200">
        <v>9778</v>
      </c>
      <c r="U22" s="203">
        <v>492523</v>
      </c>
    </row>
    <row r="23" spans="1:21" ht="16.5" customHeight="1" x14ac:dyDescent="0.25">
      <c r="A23" s="7" t="s">
        <v>83</v>
      </c>
      <c r="B23" s="7"/>
      <c r="C23" s="7"/>
      <c r="D23" s="7"/>
      <c r="E23" s="7"/>
      <c r="F23" s="7"/>
      <c r="G23" s="7"/>
      <c r="H23" s="7"/>
      <c r="I23" s="7"/>
      <c r="J23" s="7"/>
      <c r="K23" s="7"/>
      <c r="L23" s="9"/>
      <c r="M23" s="10"/>
      <c r="N23" s="10"/>
      <c r="O23" s="10"/>
      <c r="P23" s="10"/>
      <c r="Q23" s="10"/>
      <c r="R23" s="10"/>
      <c r="S23" s="10"/>
      <c r="T23" s="10"/>
      <c r="U23" s="10"/>
    </row>
    <row r="24" spans="1:21" ht="16.5" customHeight="1" x14ac:dyDescent="0.25">
      <c r="A24" s="7"/>
      <c r="B24" s="7" t="s">
        <v>565</v>
      </c>
      <c r="C24" s="7"/>
      <c r="D24" s="7"/>
      <c r="E24" s="7"/>
      <c r="F24" s="7"/>
      <c r="G24" s="7"/>
      <c r="H24" s="7"/>
      <c r="I24" s="7"/>
      <c r="J24" s="7"/>
      <c r="K24" s="7"/>
      <c r="L24" s="9" t="s">
        <v>78</v>
      </c>
      <c r="M24" s="202">
        <v>95.1</v>
      </c>
      <c r="N24" s="202">
        <v>99.1</v>
      </c>
      <c r="O24" s="202">
        <v>99.3</v>
      </c>
      <c r="P24" s="202">
        <v>99.3</v>
      </c>
      <c r="Q24" s="202">
        <v>99.5</v>
      </c>
      <c r="R24" s="202">
        <v>84.6</v>
      </c>
      <c r="S24" s="202">
        <v>96.9</v>
      </c>
      <c r="T24" s="202">
        <v>97</v>
      </c>
      <c r="U24" s="202">
        <v>97.8</v>
      </c>
    </row>
    <row r="25" spans="1:21" ht="16.5" customHeight="1" x14ac:dyDescent="0.25">
      <c r="A25" s="7"/>
      <c r="B25" s="7" t="s">
        <v>566</v>
      </c>
      <c r="C25" s="7"/>
      <c r="D25" s="7"/>
      <c r="E25" s="7"/>
      <c r="F25" s="7"/>
      <c r="G25" s="7"/>
      <c r="H25" s="7"/>
      <c r="I25" s="7"/>
      <c r="J25" s="7"/>
      <c r="K25" s="7"/>
      <c r="L25" s="9" t="s">
        <v>130</v>
      </c>
      <c r="M25" s="203">
        <v>120438</v>
      </c>
      <c r="N25" s="198">
        <v>89225</v>
      </c>
      <c r="O25" s="203">
        <v>146992</v>
      </c>
      <c r="P25" s="198">
        <v>76257</v>
      </c>
      <c r="Q25" s="198">
        <v>29225</v>
      </c>
      <c r="R25" s="198">
        <v>11821</v>
      </c>
      <c r="S25" s="200">
        <v>3398</v>
      </c>
      <c r="T25" s="198">
        <v>10692</v>
      </c>
      <c r="U25" s="203">
        <v>488054</v>
      </c>
    </row>
    <row r="26" spans="1:21" ht="16.5" customHeight="1" x14ac:dyDescent="0.25">
      <c r="A26" s="7"/>
      <c r="B26" s="7" t="s">
        <v>567</v>
      </c>
      <c r="C26" s="7"/>
      <c r="D26" s="7"/>
      <c r="E26" s="7"/>
      <c r="F26" s="7"/>
      <c r="G26" s="7"/>
      <c r="H26" s="7"/>
      <c r="I26" s="7"/>
      <c r="J26" s="7"/>
      <c r="K26" s="7"/>
      <c r="L26" s="9" t="s">
        <v>130</v>
      </c>
      <c r="M26" s="203">
        <v>114535</v>
      </c>
      <c r="N26" s="198">
        <v>88378</v>
      </c>
      <c r="O26" s="203">
        <v>145984</v>
      </c>
      <c r="P26" s="198">
        <v>75744</v>
      </c>
      <c r="Q26" s="198">
        <v>29065</v>
      </c>
      <c r="R26" s="198">
        <v>10004</v>
      </c>
      <c r="S26" s="200">
        <v>3291</v>
      </c>
      <c r="T26" s="198">
        <v>10367</v>
      </c>
      <c r="U26" s="203">
        <v>477368</v>
      </c>
    </row>
    <row r="27" spans="1:21" ht="16.5" customHeight="1" x14ac:dyDescent="0.25">
      <c r="A27" s="7" t="s">
        <v>84</v>
      </c>
      <c r="B27" s="7"/>
      <c r="C27" s="7"/>
      <c r="D27" s="7"/>
      <c r="E27" s="7"/>
      <c r="F27" s="7"/>
      <c r="G27" s="7"/>
      <c r="H27" s="7"/>
      <c r="I27" s="7"/>
      <c r="J27" s="7"/>
      <c r="K27" s="7"/>
      <c r="L27" s="9"/>
      <c r="M27" s="10"/>
      <c r="N27" s="10"/>
      <c r="O27" s="10"/>
      <c r="P27" s="10"/>
      <c r="Q27" s="10"/>
      <c r="R27" s="10"/>
      <c r="S27" s="10"/>
      <c r="T27" s="10"/>
      <c r="U27" s="10"/>
    </row>
    <row r="28" spans="1:21" ht="16.5" customHeight="1" x14ac:dyDescent="0.25">
      <c r="A28" s="7"/>
      <c r="B28" s="7" t="s">
        <v>565</v>
      </c>
      <c r="C28" s="7"/>
      <c r="D28" s="7"/>
      <c r="E28" s="7"/>
      <c r="F28" s="7"/>
      <c r="G28" s="7"/>
      <c r="H28" s="7"/>
      <c r="I28" s="7"/>
      <c r="J28" s="7"/>
      <c r="K28" s="7"/>
      <c r="L28" s="9" t="s">
        <v>78</v>
      </c>
      <c r="M28" s="202">
        <v>95.2</v>
      </c>
      <c r="N28" s="202">
        <v>99</v>
      </c>
      <c r="O28" s="202">
        <v>99.4</v>
      </c>
      <c r="P28" s="202">
        <v>97.8</v>
      </c>
      <c r="Q28" s="202">
        <v>99.5</v>
      </c>
      <c r="R28" s="202">
        <v>88</v>
      </c>
      <c r="S28" s="202">
        <v>96.2</v>
      </c>
      <c r="T28" s="202">
        <v>97.1</v>
      </c>
      <c r="U28" s="202">
        <v>97.7</v>
      </c>
    </row>
    <row r="29" spans="1:21" ht="16.5" customHeight="1" x14ac:dyDescent="0.25">
      <c r="A29" s="7"/>
      <c r="B29" s="7" t="s">
        <v>566</v>
      </c>
      <c r="C29" s="7"/>
      <c r="D29" s="7"/>
      <c r="E29" s="7"/>
      <c r="F29" s="7"/>
      <c r="G29" s="7"/>
      <c r="H29" s="7"/>
      <c r="I29" s="7"/>
      <c r="J29" s="7"/>
      <c r="K29" s="7"/>
      <c r="L29" s="9" t="s">
        <v>130</v>
      </c>
      <c r="M29" s="203">
        <v>117205</v>
      </c>
      <c r="N29" s="198">
        <v>85995</v>
      </c>
      <c r="O29" s="203">
        <v>148835</v>
      </c>
      <c r="P29" s="198">
        <v>70776</v>
      </c>
      <c r="Q29" s="198">
        <v>33191</v>
      </c>
      <c r="R29" s="198">
        <v>11248</v>
      </c>
      <c r="S29" s="200">
        <v>3812</v>
      </c>
      <c r="T29" s="198">
        <v>10577</v>
      </c>
      <c r="U29" s="203">
        <v>481633</v>
      </c>
    </row>
    <row r="30" spans="1:21" ht="16.5" customHeight="1" x14ac:dyDescent="0.25">
      <c r="A30" s="7"/>
      <c r="B30" s="7" t="s">
        <v>567</v>
      </c>
      <c r="C30" s="7"/>
      <c r="D30" s="7"/>
      <c r="E30" s="7"/>
      <c r="F30" s="7"/>
      <c r="G30" s="7"/>
      <c r="H30" s="7"/>
      <c r="I30" s="7"/>
      <c r="J30" s="7"/>
      <c r="K30" s="7"/>
      <c r="L30" s="9" t="s">
        <v>130</v>
      </c>
      <c r="M30" s="203">
        <v>111598</v>
      </c>
      <c r="N30" s="198">
        <v>85097</v>
      </c>
      <c r="O30" s="203">
        <v>147902</v>
      </c>
      <c r="P30" s="198">
        <v>69212</v>
      </c>
      <c r="Q30" s="198">
        <v>33026</v>
      </c>
      <c r="R30" s="200">
        <v>9893</v>
      </c>
      <c r="S30" s="200">
        <v>3666</v>
      </c>
      <c r="T30" s="198">
        <v>10272</v>
      </c>
      <c r="U30" s="203">
        <v>470665</v>
      </c>
    </row>
    <row r="31" spans="1:21" ht="16.5" customHeight="1" x14ac:dyDescent="0.25">
      <c r="A31" s="7" t="s">
        <v>85</v>
      </c>
      <c r="B31" s="7"/>
      <c r="C31" s="7"/>
      <c r="D31" s="7"/>
      <c r="E31" s="7"/>
      <c r="F31" s="7"/>
      <c r="G31" s="7"/>
      <c r="H31" s="7"/>
      <c r="I31" s="7"/>
      <c r="J31" s="7"/>
      <c r="K31" s="7"/>
      <c r="L31" s="9"/>
      <c r="M31" s="10"/>
      <c r="N31" s="10"/>
      <c r="O31" s="10"/>
      <c r="P31" s="10"/>
      <c r="Q31" s="10"/>
      <c r="R31" s="10"/>
      <c r="S31" s="10"/>
      <c r="T31" s="10"/>
      <c r="U31" s="10"/>
    </row>
    <row r="32" spans="1:21" ht="16.5" customHeight="1" x14ac:dyDescent="0.25">
      <c r="A32" s="7"/>
      <c r="B32" s="7" t="s">
        <v>565</v>
      </c>
      <c r="C32" s="7"/>
      <c r="D32" s="7"/>
      <c r="E32" s="7"/>
      <c r="F32" s="7"/>
      <c r="G32" s="7"/>
      <c r="H32" s="7"/>
      <c r="I32" s="7"/>
      <c r="J32" s="7"/>
      <c r="K32" s="7"/>
      <c r="L32" s="9" t="s">
        <v>78</v>
      </c>
      <c r="M32" s="202">
        <v>94.6</v>
      </c>
      <c r="N32" s="202">
        <v>97.2</v>
      </c>
      <c r="O32" s="202">
        <v>99.3</v>
      </c>
      <c r="P32" s="202">
        <v>99.3</v>
      </c>
      <c r="Q32" s="202">
        <v>99.4</v>
      </c>
      <c r="R32" s="202">
        <v>87.8</v>
      </c>
      <c r="S32" s="202">
        <v>96.4</v>
      </c>
      <c r="T32" s="202">
        <v>96.6</v>
      </c>
      <c r="U32" s="202">
        <v>97.4</v>
      </c>
    </row>
    <row r="33" spans="1:21" ht="16.5" customHeight="1" x14ac:dyDescent="0.25">
      <c r="A33" s="7"/>
      <c r="B33" s="7" t="s">
        <v>566</v>
      </c>
      <c r="C33" s="7"/>
      <c r="D33" s="7"/>
      <c r="E33" s="7"/>
      <c r="F33" s="7"/>
      <c r="G33" s="7"/>
      <c r="H33" s="7"/>
      <c r="I33" s="7"/>
      <c r="J33" s="7"/>
      <c r="K33" s="7"/>
      <c r="L33" s="9" t="s">
        <v>130</v>
      </c>
      <c r="M33" s="203">
        <v>113913</v>
      </c>
      <c r="N33" s="198">
        <v>80236</v>
      </c>
      <c r="O33" s="203">
        <v>138575</v>
      </c>
      <c r="P33" s="198">
        <v>71184</v>
      </c>
      <c r="Q33" s="198">
        <v>32817</v>
      </c>
      <c r="R33" s="198">
        <v>12859</v>
      </c>
      <c r="S33" s="200">
        <v>3067</v>
      </c>
      <c r="T33" s="198">
        <v>10545</v>
      </c>
      <c r="U33" s="203">
        <v>463197</v>
      </c>
    </row>
    <row r="34" spans="1:21" ht="16.5" customHeight="1" x14ac:dyDescent="0.25">
      <c r="A34" s="7"/>
      <c r="B34" s="7" t="s">
        <v>567</v>
      </c>
      <c r="C34" s="7"/>
      <c r="D34" s="7"/>
      <c r="E34" s="7"/>
      <c r="F34" s="7"/>
      <c r="G34" s="7"/>
      <c r="H34" s="7"/>
      <c r="I34" s="7"/>
      <c r="J34" s="7"/>
      <c r="K34" s="7"/>
      <c r="L34" s="9" t="s">
        <v>130</v>
      </c>
      <c r="M34" s="203">
        <v>107765</v>
      </c>
      <c r="N34" s="198">
        <v>77956</v>
      </c>
      <c r="O34" s="203">
        <v>137614</v>
      </c>
      <c r="P34" s="198">
        <v>70713</v>
      </c>
      <c r="Q34" s="198">
        <v>32623</v>
      </c>
      <c r="R34" s="198">
        <v>11295</v>
      </c>
      <c r="S34" s="200">
        <v>2956</v>
      </c>
      <c r="T34" s="198">
        <v>10191</v>
      </c>
      <c r="U34" s="203">
        <v>451108</v>
      </c>
    </row>
    <row r="35" spans="1:21" ht="16.5" customHeight="1" x14ac:dyDescent="0.25">
      <c r="A35" s="7" t="s">
        <v>277</v>
      </c>
      <c r="B35" s="7"/>
      <c r="C35" s="7"/>
      <c r="D35" s="7"/>
      <c r="E35" s="7"/>
      <c r="F35" s="7"/>
      <c r="G35" s="7"/>
      <c r="H35" s="7"/>
      <c r="I35" s="7"/>
      <c r="J35" s="7"/>
      <c r="K35" s="7"/>
      <c r="L35" s="9"/>
      <c r="M35" s="10"/>
      <c r="N35" s="10"/>
      <c r="O35" s="10"/>
      <c r="P35" s="10"/>
      <c r="Q35" s="10"/>
      <c r="R35" s="10"/>
      <c r="S35" s="10"/>
      <c r="T35" s="10"/>
      <c r="U35" s="10"/>
    </row>
    <row r="36" spans="1:21" ht="16.5" customHeight="1" x14ac:dyDescent="0.25">
      <c r="A36" s="7"/>
      <c r="B36" s="7" t="s">
        <v>565</v>
      </c>
      <c r="C36" s="7"/>
      <c r="D36" s="7"/>
      <c r="E36" s="7"/>
      <c r="F36" s="7"/>
      <c r="G36" s="7"/>
      <c r="H36" s="7"/>
      <c r="I36" s="7"/>
      <c r="J36" s="7"/>
      <c r="K36" s="7"/>
      <c r="L36" s="9" t="s">
        <v>78</v>
      </c>
      <c r="M36" s="202">
        <v>94.2</v>
      </c>
      <c r="N36" s="202">
        <v>94.8</v>
      </c>
      <c r="O36" s="202">
        <v>99.3</v>
      </c>
      <c r="P36" s="202">
        <v>99.2</v>
      </c>
      <c r="Q36" s="202">
        <v>99.4</v>
      </c>
      <c r="R36" s="202">
        <v>86.7</v>
      </c>
      <c r="S36" s="202">
        <v>96.8</v>
      </c>
      <c r="T36" s="202">
        <v>95.4</v>
      </c>
      <c r="U36" s="202">
        <v>96.7</v>
      </c>
    </row>
    <row r="37" spans="1:21" ht="16.5" customHeight="1" x14ac:dyDescent="0.25">
      <c r="A37" s="7"/>
      <c r="B37" s="7" t="s">
        <v>566</v>
      </c>
      <c r="C37" s="7"/>
      <c r="D37" s="7"/>
      <c r="E37" s="7"/>
      <c r="F37" s="7"/>
      <c r="G37" s="7"/>
      <c r="H37" s="7"/>
      <c r="I37" s="7"/>
      <c r="J37" s="7"/>
      <c r="K37" s="7"/>
      <c r="L37" s="9" t="s">
        <v>130</v>
      </c>
      <c r="M37" s="203">
        <v>120429</v>
      </c>
      <c r="N37" s="198">
        <v>77455</v>
      </c>
      <c r="O37" s="203">
        <v>135558</v>
      </c>
      <c r="P37" s="198">
        <v>74176</v>
      </c>
      <c r="Q37" s="198">
        <v>31640</v>
      </c>
      <c r="R37" s="198">
        <v>15390</v>
      </c>
      <c r="S37" s="200">
        <v>3015</v>
      </c>
      <c r="T37" s="200">
        <v>9407</v>
      </c>
      <c r="U37" s="203">
        <v>467069</v>
      </c>
    </row>
    <row r="38" spans="1:21" ht="16.5" customHeight="1" x14ac:dyDescent="0.25">
      <c r="A38" s="7"/>
      <c r="B38" s="7" t="s">
        <v>567</v>
      </c>
      <c r="C38" s="7"/>
      <c r="D38" s="7"/>
      <c r="E38" s="7"/>
      <c r="F38" s="7"/>
      <c r="G38" s="7"/>
      <c r="H38" s="7"/>
      <c r="I38" s="7"/>
      <c r="J38" s="7"/>
      <c r="K38" s="7"/>
      <c r="L38" s="9" t="s">
        <v>130</v>
      </c>
      <c r="M38" s="203">
        <v>113456</v>
      </c>
      <c r="N38" s="198">
        <v>73409</v>
      </c>
      <c r="O38" s="203">
        <v>134545</v>
      </c>
      <c r="P38" s="198">
        <v>73618</v>
      </c>
      <c r="Q38" s="198">
        <v>31449</v>
      </c>
      <c r="R38" s="198">
        <v>13339</v>
      </c>
      <c r="S38" s="200">
        <v>2920</v>
      </c>
      <c r="T38" s="200">
        <v>8973</v>
      </c>
      <c r="U38" s="203">
        <v>451711</v>
      </c>
    </row>
    <row r="39" spans="1:21" ht="16.5" customHeight="1" x14ac:dyDescent="0.25">
      <c r="A39" s="7" t="s">
        <v>278</v>
      </c>
      <c r="B39" s="7"/>
      <c r="C39" s="7"/>
      <c r="D39" s="7"/>
      <c r="E39" s="7"/>
      <c r="F39" s="7"/>
      <c r="G39" s="7"/>
      <c r="H39" s="7"/>
      <c r="I39" s="7"/>
      <c r="J39" s="7"/>
      <c r="K39" s="7"/>
      <c r="L39" s="9"/>
      <c r="M39" s="10"/>
      <c r="N39" s="10"/>
      <c r="O39" s="10"/>
      <c r="P39" s="10"/>
      <c r="Q39" s="10"/>
      <c r="R39" s="10"/>
      <c r="S39" s="10"/>
      <c r="T39" s="10"/>
      <c r="U39" s="10"/>
    </row>
    <row r="40" spans="1:21" ht="16.5" customHeight="1" x14ac:dyDescent="0.25">
      <c r="A40" s="7"/>
      <c r="B40" s="7" t="s">
        <v>565</v>
      </c>
      <c r="C40" s="7"/>
      <c r="D40" s="7"/>
      <c r="E40" s="7"/>
      <c r="F40" s="7"/>
      <c r="G40" s="7"/>
      <c r="H40" s="7"/>
      <c r="I40" s="7"/>
      <c r="J40" s="7"/>
      <c r="K40" s="7"/>
      <c r="L40" s="9" t="s">
        <v>78</v>
      </c>
      <c r="M40" s="202">
        <v>94.6</v>
      </c>
      <c r="N40" s="202">
        <v>95.5</v>
      </c>
      <c r="O40" s="202">
        <v>99.1</v>
      </c>
      <c r="P40" s="202">
        <v>99.1</v>
      </c>
      <c r="Q40" s="202">
        <v>99.3</v>
      </c>
      <c r="R40" s="202">
        <v>84</v>
      </c>
      <c r="S40" s="202">
        <v>97.4</v>
      </c>
      <c r="T40" s="202">
        <v>97.4</v>
      </c>
      <c r="U40" s="202">
        <v>96.8</v>
      </c>
    </row>
    <row r="41" spans="1:21" ht="16.5" customHeight="1" x14ac:dyDescent="0.25">
      <c r="A41" s="7"/>
      <c r="B41" s="7" t="s">
        <v>566</v>
      </c>
      <c r="C41" s="7"/>
      <c r="D41" s="7"/>
      <c r="E41" s="7"/>
      <c r="F41" s="7"/>
      <c r="G41" s="7"/>
      <c r="H41" s="7"/>
      <c r="I41" s="7"/>
      <c r="J41" s="7"/>
      <c r="K41" s="7"/>
      <c r="L41" s="9" t="s">
        <v>130</v>
      </c>
      <c r="M41" s="203">
        <v>131705</v>
      </c>
      <c r="N41" s="198">
        <v>67787</v>
      </c>
      <c r="O41" s="203">
        <v>138716</v>
      </c>
      <c r="P41" s="198">
        <v>81849</v>
      </c>
      <c r="Q41" s="198">
        <v>31986</v>
      </c>
      <c r="R41" s="198">
        <v>16816</v>
      </c>
      <c r="S41" s="200">
        <v>3102</v>
      </c>
      <c r="T41" s="200">
        <v>9596</v>
      </c>
      <c r="U41" s="203">
        <v>481556</v>
      </c>
    </row>
    <row r="42" spans="1:21" ht="16.5" customHeight="1" x14ac:dyDescent="0.25">
      <c r="A42" s="14"/>
      <c r="B42" s="14" t="s">
        <v>567</v>
      </c>
      <c r="C42" s="14"/>
      <c r="D42" s="14"/>
      <c r="E42" s="14"/>
      <c r="F42" s="14"/>
      <c r="G42" s="14"/>
      <c r="H42" s="14"/>
      <c r="I42" s="14"/>
      <c r="J42" s="14"/>
      <c r="K42" s="14"/>
      <c r="L42" s="15" t="s">
        <v>130</v>
      </c>
      <c r="M42" s="204">
        <v>124632</v>
      </c>
      <c r="N42" s="199">
        <v>64740</v>
      </c>
      <c r="O42" s="204">
        <v>137523</v>
      </c>
      <c r="P42" s="199">
        <v>81120</v>
      </c>
      <c r="Q42" s="199">
        <v>31776</v>
      </c>
      <c r="R42" s="199">
        <v>14124</v>
      </c>
      <c r="S42" s="201">
        <v>3022</v>
      </c>
      <c r="T42" s="201">
        <v>9345</v>
      </c>
      <c r="U42" s="204">
        <v>466279</v>
      </c>
    </row>
    <row r="43" spans="1:21" ht="4.5" customHeight="1" x14ac:dyDescent="0.25">
      <c r="A43" s="26"/>
      <c r="B43" s="26"/>
      <c r="C43" s="2"/>
      <c r="D43" s="2"/>
      <c r="E43" s="2"/>
      <c r="F43" s="2"/>
      <c r="G43" s="2"/>
      <c r="H43" s="2"/>
      <c r="I43" s="2"/>
      <c r="J43" s="2"/>
      <c r="K43" s="2"/>
      <c r="L43" s="2"/>
      <c r="M43" s="2"/>
      <c r="N43" s="2"/>
      <c r="O43" s="2"/>
      <c r="P43" s="2"/>
      <c r="Q43" s="2"/>
      <c r="R43" s="2"/>
      <c r="S43" s="2"/>
      <c r="T43" s="2"/>
      <c r="U43" s="2"/>
    </row>
    <row r="44" spans="1:21" ht="16.5" customHeight="1" x14ac:dyDescent="0.25">
      <c r="A44" s="27"/>
      <c r="B44" s="27"/>
      <c r="C44" s="208" t="s">
        <v>99</v>
      </c>
      <c r="D44" s="208"/>
      <c r="E44" s="208"/>
      <c r="F44" s="208"/>
      <c r="G44" s="208"/>
      <c r="H44" s="208"/>
      <c r="I44" s="208"/>
      <c r="J44" s="208"/>
      <c r="K44" s="208"/>
      <c r="L44" s="208"/>
      <c r="M44" s="208"/>
      <c r="N44" s="208"/>
      <c r="O44" s="208"/>
      <c r="P44" s="208"/>
      <c r="Q44" s="208"/>
      <c r="R44" s="208"/>
      <c r="S44" s="208"/>
      <c r="T44" s="208"/>
      <c r="U44" s="208"/>
    </row>
    <row r="45" spans="1:21" ht="16.5" customHeight="1" x14ac:dyDescent="0.25">
      <c r="A45" s="27"/>
      <c r="B45" s="27"/>
      <c r="C45" s="208" t="s">
        <v>100</v>
      </c>
      <c r="D45" s="208"/>
      <c r="E45" s="208"/>
      <c r="F45" s="208"/>
      <c r="G45" s="208"/>
      <c r="H45" s="208"/>
      <c r="I45" s="208"/>
      <c r="J45" s="208"/>
      <c r="K45" s="208"/>
      <c r="L45" s="208"/>
      <c r="M45" s="208"/>
      <c r="N45" s="208"/>
      <c r="O45" s="208"/>
      <c r="P45" s="208"/>
      <c r="Q45" s="208"/>
      <c r="R45" s="208"/>
      <c r="S45" s="208"/>
      <c r="T45" s="208"/>
      <c r="U45" s="208"/>
    </row>
    <row r="46" spans="1:21" ht="4.5" customHeight="1" x14ac:dyDescent="0.25">
      <c r="A46" s="26"/>
      <c r="B46" s="26"/>
      <c r="C46" s="2"/>
      <c r="D46" s="2"/>
      <c r="E46" s="2"/>
      <c r="F46" s="2"/>
      <c r="G46" s="2"/>
      <c r="H46" s="2"/>
      <c r="I46" s="2"/>
      <c r="J46" s="2"/>
      <c r="K46" s="2"/>
      <c r="L46" s="2"/>
      <c r="M46" s="2"/>
      <c r="N46" s="2"/>
      <c r="O46" s="2"/>
      <c r="P46" s="2"/>
      <c r="Q46" s="2"/>
      <c r="R46" s="2"/>
      <c r="S46" s="2"/>
      <c r="T46" s="2"/>
      <c r="U46" s="2"/>
    </row>
    <row r="47" spans="1:21" ht="68.150000000000006" customHeight="1" x14ac:dyDescent="0.25">
      <c r="A47" s="26" t="s">
        <v>86</v>
      </c>
      <c r="B47" s="26"/>
      <c r="C47" s="208" t="s">
        <v>568</v>
      </c>
      <c r="D47" s="208"/>
      <c r="E47" s="208"/>
      <c r="F47" s="208"/>
      <c r="G47" s="208"/>
      <c r="H47" s="208"/>
      <c r="I47" s="208"/>
      <c r="J47" s="208"/>
      <c r="K47" s="208"/>
      <c r="L47" s="208"/>
      <c r="M47" s="208"/>
      <c r="N47" s="208"/>
      <c r="O47" s="208"/>
      <c r="P47" s="208"/>
      <c r="Q47" s="208"/>
      <c r="R47" s="208"/>
      <c r="S47" s="208"/>
      <c r="T47" s="208"/>
      <c r="U47" s="208"/>
    </row>
    <row r="48" spans="1:21" ht="29.4" customHeight="1" x14ac:dyDescent="0.25">
      <c r="A48" s="26" t="s">
        <v>87</v>
      </c>
      <c r="B48" s="26"/>
      <c r="C48" s="208" t="s">
        <v>569</v>
      </c>
      <c r="D48" s="208"/>
      <c r="E48" s="208"/>
      <c r="F48" s="208"/>
      <c r="G48" s="208"/>
      <c r="H48" s="208"/>
      <c r="I48" s="208"/>
      <c r="J48" s="208"/>
      <c r="K48" s="208"/>
      <c r="L48" s="208"/>
      <c r="M48" s="208"/>
      <c r="N48" s="208"/>
      <c r="O48" s="208"/>
      <c r="P48" s="208"/>
      <c r="Q48" s="208"/>
      <c r="R48" s="208"/>
      <c r="S48" s="208"/>
      <c r="T48" s="208"/>
      <c r="U48" s="208"/>
    </row>
    <row r="49" spans="1:21" ht="29.4" customHeight="1" x14ac:dyDescent="0.25">
      <c r="A49" s="26" t="s">
        <v>88</v>
      </c>
      <c r="B49" s="26"/>
      <c r="C49" s="208" t="s">
        <v>570</v>
      </c>
      <c r="D49" s="208"/>
      <c r="E49" s="208"/>
      <c r="F49" s="208"/>
      <c r="G49" s="208"/>
      <c r="H49" s="208"/>
      <c r="I49" s="208"/>
      <c r="J49" s="208"/>
      <c r="K49" s="208"/>
      <c r="L49" s="208"/>
      <c r="M49" s="208"/>
      <c r="N49" s="208"/>
      <c r="O49" s="208"/>
      <c r="P49" s="208"/>
      <c r="Q49" s="208"/>
      <c r="R49" s="208"/>
      <c r="S49" s="208"/>
      <c r="T49" s="208"/>
      <c r="U49" s="208"/>
    </row>
    <row r="50" spans="1:21" ht="4.5" customHeight="1" x14ac:dyDescent="0.25"/>
    <row r="51" spans="1:21" ht="42.15" customHeight="1" x14ac:dyDescent="0.25">
      <c r="A51" s="28" t="s">
        <v>113</v>
      </c>
      <c r="B51" s="26"/>
      <c r="C51" s="26"/>
      <c r="D51" s="26"/>
      <c r="E51" s="208" t="s">
        <v>571</v>
      </c>
      <c r="F51" s="208"/>
      <c r="G51" s="208"/>
      <c r="H51" s="208"/>
      <c r="I51" s="208"/>
      <c r="J51" s="208"/>
      <c r="K51" s="208"/>
      <c r="L51" s="208"/>
      <c r="M51" s="208"/>
      <c r="N51" s="208"/>
      <c r="O51" s="208"/>
      <c r="P51" s="208"/>
      <c r="Q51" s="208"/>
      <c r="R51" s="208"/>
      <c r="S51" s="208"/>
      <c r="T51" s="208"/>
      <c r="U51" s="208"/>
    </row>
  </sheetData>
  <mergeCells count="7">
    <mergeCell ref="C49:U49"/>
    <mergeCell ref="E51:U51"/>
    <mergeCell ref="K1:U1"/>
    <mergeCell ref="C44:U44"/>
    <mergeCell ref="C45:U45"/>
    <mergeCell ref="C47:U47"/>
    <mergeCell ref="C48:U48"/>
  </mergeCells>
  <pageMargins left="0.7" right="0.7" top="0.75" bottom="0.75" header="0.3" footer="0.3"/>
  <pageSetup paperSize="9" fitToHeight="0" orientation="landscape" horizontalDpi="300" verticalDpi="300"/>
  <headerFooter scaleWithDoc="0" alignWithMargins="0">
    <oddHeader>&amp;C&amp;"Arial"&amp;8TABLE 6A.21</oddHeader>
    <oddFooter>&amp;L&amp;"Arial"&amp;8REPORT ON
GOVERNMENT
SERVICES 202106&amp;R&amp;"Arial"&amp;8POLICE
SERVICES
PAGE &amp;B&amp;P&amp;B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56"/>
  <sheetViews>
    <sheetView showGridLines="0" workbookViewId="0"/>
  </sheetViews>
  <sheetFormatPr defaultColWidth="10.90625" defaultRowHeight="12.5" x14ac:dyDescent="0.25"/>
  <cols>
    <col min="1" max="10" width="1.90625" customWidth="1"/>
    <col min="11" max="11" width="8.90625" customWidth="1"/>
    <col min="12" max="12" width="5.453125" customWidth="1"/>
    <col min="13" max="20" width="8.08984375" customWidth="1"/>
    <col min="21" max="21" width="9.08984375" customWidth="1"/>
  </cols>
  <sheetData>
    <row r="1" spans="1:21" ht="17.399999999999999" customHeight="1" x14ac:dyDescent="0.25">
      <c r="A1" s="8" t="s">
        <v>115</v>
      </c>
      <c r="B1" s="8"/>
      <c r="C1" s="8"/>
      <c r="D1" s="8"/>
      <c r="E1" s="8"/>
      <c r="F1" s="8"/>
      <c r="G1" s="8"/>
      <c r="H1" s="8"/>
      <c r="I1" s="8"/>
      <c r="J1" s="8"/>
      <c r="K1" s="213" t="s">
        <v>116</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117</v>
      </c>
      <c r="N2" s="13" t="s">
        <v>118</v>
      </c>
      <c r="O2" s="13" t="s">
        <v>119</v>
      </c>
      <c r="P2" s="13" t="s">
        <v>120</v>
      </c>
      <c r="Q2" s="13" t="s">
        <v>121</v>
      </c>
      <c r="R2" s="13" t="s">
        <v>122</v>
      </c>
      <c r="S2" s="13" t="s">
        <v>123</v>
      </c>
      <c r="T2" s="13" t="s">
        <v>124</v>
      </c>
      <c r="U2" s="13" t="s">
        <v>125</v>
      </c>
    </row>
    <row r="3" spans="1:21" ht="16.5" customHeight="1" x14ac:dyDescent="0.25">
      <c r="A3" s="7" t="s">
        <v>45</v>
      </c>
      <c r="B3" s="7"/>
      <c r="C3" s="7"/>
      <c r="D3" s="7"/>
      <c r="E3" s="7"/>
      <c r="F3" s="7"/>
      <c r="G3" s="7"/>
      <c r="H3" s="7"/>
      <c r="I3" s="7"/>
      <c r="J3" s="7"/>
      <c r="K3" s="7"/>
      <c r="L3" s="9"/>
      <c r="M3" s="10"/>
      <c r="N3" s="10"/>
      <c r="O3" s="10"/>
      <c r="P3" s="10"/>
      <c r="Q3" s="10"/>
      <c r="R3" s="10"/>
      <c r="S3" s="10"/>
      <c r="T3" s="10"/>
      <c r="U3" s="10"/>
    </row>
    <row r="4" spans="1:21" ht="16.5" customHeight="1" x14ac:dyDescent="0.25">
      <c r="A4" s="7"/>
      <c r="B4" s="7" t="s">
        <v>126</v>
      </c>
      <c r="C4" s="7"/>
      <c r="D4" s="7"/>
      <c r="E4" s="7"/>
      <c r="F4" s="7"/>
      <c r="G4" s="7"/>
      <c r="H4" s="7"/>
      <c r="I4" s="7"/>
      <c r="J4" s="7"/>
      <c r="K4" s="7"/>
      <c r="L4" s="9"/>
      <c r="M4" s="10"/>
      <c r="N4" s="10"/>
      <c r="O4" s="10"/>
      <c r="P4" s="10"/>
      <c r="Q4" s="10"/>
      <c r="R4" s="10"/>
      <c r="S4" s="10"/>
      <c r="T4" s="10"/>
      <c r="U4" s="10"/>
    </row>
    <row r="5" spans="1:21" ht="16.5" customHeight="1" x14ac:dyDescent="0.25">
      <c r="A5" s="7"/>
      <c r="B5" s="7"/>
      <c r="C5" s="7" t="s">
        <v>127</v>
      </c>
      <c r="D5" s="7"/>
      <c r="E5" s="7"/>
      <c r="F5" s="7"/>
      <c r="G5" s="7"/>
      <c r="H5" s="7"/>
      <c r="I5" s="7"/>
      <c r="J5" s="7"/>
      <c r="K5" s="7"/>
      <c r="L5" s="9"/>
      <c r="M5" s="10"/>
      <c r="N5" s="10"/>
      <c r="O5" s="10"/>
      <c r="P5" s="10"/>
      <c r="Q5" s="10"/>
      <c r="R5" s="10"/>
      <c r="S5" s="10"/>
      <c r="T5" s="10"/>
      <c r="U5" s="10"/>
    </row>
    <row r="6" spans="1:21" ht="16.5" customHeight="1" x14ac:dyDescent="0.25">
      <c r="A6" s="7"/>
      <c r="B6" s="7"/>
      <c r="C6" s="7"/>
      <c r="D6" s="7" t="s">
        <v>128</v>
      </c>
      <c r="E6" s="7"/>
      <c r="F6" s="7"/>
      <c r="G6" s="7"/>
      <c r="H6" s="7"/>
      <c r="I6" s="7"/>
      <c r="J6" s="7"/>
      <c r="K6" s="7"/>
      <c r="L6" s="9"/>
      <c r="M6" s="10"/>
      <c r="N6" s="10"/>
      <c r="O6" s="10"/>
      <c r="P6" s="10"/>
      <c r="Q6" s="10"/>
      <c r="R6" s="10"/>
      <c r="S6" s="10"/>
      <c r="T6" s="10"/>
      <c r="U6" s="10"/>
    </row>
    <row r="7" spans="1:21" ht="16.5" customHeight="1" x14ac:dyDescent="0.25">
      <c r="A7" s="7"/>
      <c r="B7" s="7"/>
      <c r="C7" s="7"/>
      <c r="D7" s="7"/>
      <c r="E7" s="7" t="s">
        <v>129</v>
      </c>
      <c r="F7" s="7"/>
      <c r="G7" s="7"/>
      <c r="H7" s="7"/>
      <c r="I7" s="7"/>
      <c r="J7" s="7"/>
      <c r="K7" s="7"/>
      <c r="L7" s="9" t="s">
        <v>130</v>
      </c>
      <c r="M7" s="32">
        <v>17153</v>
      </c>
      <c r="N7" s="32">
        <v>15902</v>
      </c>
      <c r="O7" s="32">
        <v>11610</v>
      </c>
      <c r="P7" s="37">
        <v>6143</v>
      </c>
      <c r="Q7" s="37">
        <v>4563</v>
      </c>
      <c r="R7" s="37">
        <v>1230</v>
      </c>
      <c r="S7" s="36">
        <v>696</v>
      </c>
      <c r="T7" s="37">
        <v>1218</v>
      </c>
      <c r="U7" s="32">
        <v>58514</v>
      </c>
    </row>
    <row r="8" spans="1:21" ht="16.5" customHeight="1" x14ac:dyDescent="0.25">
      <c r="A8" s="7"/>
      <c r="B8" s="7"/>
      <c r="C8" s="7"/>
      <c r="D8" s="7"/>
      <c r="E8" s="7" t="s">
        <v>131</v>
      </c>
      <c r="F8" s="7"/>
      <c r="G8" s="7"/>
      <c r="H8" s="7"/>
      <c r="I8" s="7"/>
      <c r="J8" s="7"/>
      <c r="K8" s="7"/>
      <c r="L8" s="9" t="s">
        <v>130</v>
      </c>
      <c r="M8" s="37">
        <v>2397</v>
      </c>
      <c r="N8" s="37">
        <v>3033</v>
      </c>
      <c r="O8" s="37">
        <v>2725</v>
      </c>
      <c r="P8" s="37">
        <v>1090</v>
      </c>
      <c r="Q8" s="36">
        <v>862</v>
      </c>
      <c r="R8" s="36">
        <v>191</v>
      </c>
      <c r="S8" s="36">
        <v>183</v>
      </c>
      <c r="T8" s="36">
        <v>256</v>
      </c>
      <c r="U8" s="32">
        <v>10737</v>
      </c>
    </row>
    <row r="9" spans="1:21" ht="16.5" customHeight="1" x14ac:dyDescent="0.25">
      <c r="A9" s="7"/>
      <c r="B9" s="7"/>
      <c r="C9" s="7"/>
      <c r="D9" s="7"/>
      <c r="E9" s="7" t="s">
        <v>72</v>
      </c>
      <c r="F9" s="7"/>
      <c r="G9" s="7"/>
      <c r="H9" s="7"/>
      <c r="I9" s="7"/>
      <c r="J9" s="7"/>
      <c r="K9" s="7"/>
      <c r="L9" s="9" t="s">
        <v>130</v>
      </c>
      <c r="M9" s="30" t="s">
        <v>132</v>
      </c>
      <c r="N9" s="37">
        <v>1458</v>
      </c>
      <c r="O9" s="36">
        <v>291</v>
      </c>
      <c r="P9" s="36">
        <v>450</v>
      </c>
      <c r="Q9" s="33">
        <v>37</v>
      </c>
      <c r="R9" s="31" t="s">
        <v>51</v>
      </c>
      <c r="S9" s="31">
        <v>1</v>
      </c>
      <c r="T9" s="36">
        <v>323</v>
      </c>
      <c r="U9" s="37">
        <v>2559</v>
      </c>
    </row>
    <row r="10" spans="1:21" ht="16.5" customHeight="1" x14ac:dyDescent="0.25">
      <c r="A10" s="7"/>
      <c r="B10" s="7"/>
      <c r="C10" s="7"/>
      <c r="D10" s="7"/>
      <c r="E10" s="7" t="s">
        <v>133</v>
      </c>
      <c r="F10" s="7"/>
      <c r="G10" s="7"/>
      <c r="H10" s="7"/>
      <c r="I10" s="7"/>
      <c r="J10" s="7"/>
      <c r="K10" s="7"/>
      <c r="L10" s="9" t="s">
        <v>130</v>
      </c>
      <c r="M10" s="32">
        <v>19550</v>
      </c>
      <c r="N10" s="32">
        <v>20393</v>
      </c>
      <c r="O10" s="32">
        <v>14626</v>
      </c>
      <c r="P10" s="37">
        <v>7683</v>
      </c>
      <c r="Q10" s="37">
        <v>5462</v>
      </c>
      <c r="R10" s="37">
        <v>1421</v>
      </c>
      <c r="S10" s="36">
        <v>879</v>
      </c>
      <c r="T10" s="37">
        <v>1797</v>
      </c>
      <c r="U10" s="32">
        <v>71811</v>
      </c>
    </row>
    <row r="11" spans="1:21" ht="16.5" customHeight="1" x14ac:dyDescent="0.25">
      <c r="A11" s="7"/>
      <c r="B11" s="7"/>
      <c r="C11" s="7"/>
      <c r="D11" s="7" t="s">
        <v>134</v>
      </c>
      <c r="E11" s="7"/>
      <c r="F11" s="7"/>
      <c r="G11" s="7"/>
      <c r="H11" s="7"/>
      <c r="I11" s="7"/>
      <c r="J11" s="7"/>
      <c r="K11" s="7"/>
      <c r="L11" s="9"/>
      <c r="M11" s="10"/>
      <c r="N11" s="10"/>
      <c r="O11" s="10"/>
      <c r="P11" s="10"/>
      <c r="Q11" s="10"/>
      <c r="R11" s="10"/>
      <c r="S11" s="10"/>
      <c r="T11" s="10"/>
      <c r="U11" s="10"/>
    </row>
    <row r="12" spans="1:21" ht="16.5" customHeight="1" x14ac:dyDescent="0.25">
      <c r="A12" s="7"/>
      <c r="B12" s="7"/>
      <c r="C12" s="7"/>
      <c r="D12" s="7"/>
      <c r="E12" s="7" t="s">
        <v>129</v>
      </c>
      <c r="F12" s="7"/>
      <c r="G12" s="7"/>
      <c r="H12" s="7"/>
      <c r="I12" s="7"/>
      <c r="J12" s="7"/>
      <c r="K12" s="7"/>
      <c r="L12" s="9" t="s">
        <v>130</v>
      </c>
      <c r="M12" s="36">
        <v>195</v>
      </c>
      <c r="N12" s="36">
        <v>130</v>
      </c>
      <c r="O12" s="36">
        <v>412</v>
      </c>
      <c r="P12" s="36">
        <v>317</v>
      </c>
      <c r="Q12" s="36">
        <v>101</v>
      </c>
      <c r="R12" s="33">
        <v>57</v>
      </c>
      <c r="S12" s="33">
        <v>20</v>
      </c>
      <c r="T12" s="31">
        <v>4</v>
      </c>
      <c r="U12" s="37">
        <v>1236</v>
      </c>
    </row>
    <row r="13" spans="1:21" ht="16.5" customHeight="1" x14ac:dyDescent="0.25">
      <c r="A13" s="7"/>
      <c r="B13" s="7"/>
      <c r="C13" s="7"/>
      <c r="D13" s="7"/>
      <c r="E13" s="7" t="s">
        <v>131</v>
      </c>
      <c r="F13" s="7"/>
      <c r="G13" s="7"/>
      <c r="H13" s="7"/>
      <c r="I13" s="7"/>
      <c r="J13" s="7"/>
      <c r="K13" s="7"/>
      <c r="L13" s="9" t="s">
        <v>130</v>
      </c>
      <c r="M13" s="37">
        <v>1710</v>
      </c>
      <c r="N13" s="36">
        <v>948</v>
      </c>
      <c r="O13" s="36">
        <v>469</v>
      </c>
      <c r="P13" s="36">
        <v>859</v>
      </c>
      <c r="Q13" s="36">
        <v>235</v>
      </c>
      <c r="R13" s="36">
        <v>254</v>
      </c>
      <c r="S13" s="33">
        <v>99</v>
      </c>
      <c r="T13" s="33">
        <v>62</v>
      </c>
      <c r="U13" s="37">
        <v>4637</v>
      </c>
    </row>
    <row r="14" spans="1:21" ht="16.5" customHeight="1" x14ac:dyDescent="0.25">
      <c r="A14" s="7"/>
      <c r="B14" s="7"/>
      <c r="C14" s="7"/>
      <c r="D14" s="7"/>
      <c r="E14" s="7" t="s">
        <v>72</v>
      </c>
      <c r="F14" s="7"/>
      <c r="G14" s="7"/>
      <c r="H14" s="7"/>
      <c r="I14" s="7"/>
      <c r="J14" s="7"/>
      <c r="K14" s="7"/>
      <c r="L14" s="9" t="s">
        <v>130</v>
      </c>
      <c r="M14" s="30" t="s">
        <v>132</v>
      </c>
      <c r="N14" s="36">
        <v>108</v>
      </c>
      <c r="O14" s="36">
        <v>387</v>
      </c>
      <c r="P14" s="33">
        <v>99</v>
      </c>
      <c r="Q14" s="31" t="s">
        <v>51</v>
      </c>
      <c r="R14" s="33">
        <v>47</v>
      </c>
      <c r="S14" s="31" t="s">
        <v>51</v>
      </c>
      <c r="T14" s="33">
        <v>25</v>
      </c>
      <c r="U14" s="36">
        <v>667</v>
      </c>
    </row>
    <row r="15" spans="1:21" ht="16.5" customHeight="1" x14ac:dyDescent="0.25">
      <c r="A15" s="7"/>
      <c r="B15" s="7"/>
      <c r="C15" s="7"/>
      <c r="D15" s="7"/>
      <c r="E15" s="7" t="s">
        <v>133</v>
      </c>
      <c r="F15" s="7"/>
      <c r="G15" s="7"/>
      <c r="H15" s="7"/>
      <c r="I15" s="7"/>
      <c r="J15" s="7"/>
      <c r="K15" s="7"/>
      <c r="L15" s="9" t="s">
        <v>130</v>
      </c>
      <c r="M15" s="37">
        <v>1905</v>
      </c>
      <c r="N15" s="37">
        <v>1186</v>
      </c>
      <c r="O15" s="37">
        <v>1268</v>
      </c>
      <c r="P15" s="37">
        <v>1275</v>
      </c>
      <c r="Q15" s="36">
        <v>336</v>
      </c>
      <c r="R15" s="36">
        <v>358</v>
      </c>
      <c r="S15" s="36">
        <v>120</v>
      </c>
      <c r="T15" s="33">
        <v>91</v>
      </c>
      <c r="U15" s="37">
        <v>6539</v>
      </c>
    </row>
    <row r="16" spans="1:21" ht="16.5" customHeight="1" x14ac:dyDescent="0.25">
      <c r="A16" s="7"/>
      <c r="B16" s="7"/>
      <c r="C16" s="7"/>
      <c r="D16" s="7" t="s">
        <v>135</v>
      </c>
      <c r="E16" s="7"/>
      <c r="F16" s="7"/>
      <c r="G16" s="7"/>
      <c r="H16" s="7"/>
      <c r="I16" s="7"/>
      <c r="J16" s="7"/>
      <c r="K16" s="7"/>
      <c r="L16" s="9" t="s">
        <v>130</v>
      </c>
      <c r="M16" s="32">
        <v>21455</v>
      </c>
      <c r="N16" s="32">
        <v>21579</v>
      </c>
      <c r="O16" s="32">
        <v>15894</v>
      </c>
      <c r="P16" s="37">
        <v>8958</v>
      </c>
      <c r="Q16" s="37">
        <v>5798</v>
      </c>
      <c r="R16" s="37">
        <v>1779</v>
      </c>
      <c r="S16" s="36">
        <v>999</v>
      </c>
      <c r="T16" s="37">
        <v>1888</v>
      </c>
      <c r="U16" s="32">
        <v>78350</v>
      </c>
    </row>
    <row r="17" spans="1:21" ht="29.4" customHeight="1" x14ac:dyDescent="0.25">
      <c r="A17" s="7"/>
      <c r="B17" s="7"/>
      <c r="C17" s="7"/>
      <c r="D17" s="212" t="s">
        <v>136</v>
      </c>
      <c r="E17" s="212"/>
      <c r="F17" s="212"/>
      <c r="G17" s="212"/>
      <c r="H17" s="212"/>
      <c r="I17" s="212"/>
      <c r="J17" s="212"/>
      <c r="K17" s="212"/>
      <c r="L17" s="9" t="s">
        <v>137</v>
      </c>
      <c r="M17" s="36">
        <v>240</v>
      </c>
      <c r="N17" s="36">
        <v>307</v>
      </c>
      <c r="O17" s="36">
        <v>285</v>
      </c>
      <c r="P17" s="36">
        <v>291</v>
      </c>
      <c r="Q17" s="36">
        <v>310</v>
      </c>
      <c r="R17" s="36">
        <v>265</v>
      </c>
      <c r="S17" s="36">
        <v>206</v>
      </c>
      <c r="T17" s="36">
        <v>734</v>
      </c>
      <c r="U17" s="36">
        <v>281</v>
      </c>
    </row>
    <row r="18" spans="1:21" ht="29.4" customHeight="1" x14ac:dyDescent="0.25">
      <c r="A18" s="7"/>
      <c r="B18" s="7"/>
      <c r="C18" s="7"/>
      <c r="D18" s="212" t="s">
        <v>138</v>
      </c>
      <c r="E18" s="212"/>
      <c r="F18" s="212"/>
      <c r="G18" s="212"/>
      <c r="H18" s="212"/>
      <c r="I18" s="212"/>
      <c r="J18" s="212"/>
      <c r="K18" s="212"/>
      <c r="L18" s="9" t="s">
        <v>137</v>
      </c>
      <c r="M18" s="33">
        <v>23</v>
      </c>
      <c r="N18" s="33">
        <v>18</v>
      </c>
      <c r="O18" s="33">
        <v>25</v>
      </c>
      <c r="P18" s="33">
        <v>48</v>
      </c>
      <c r="Q18" s="33">
        <v>19</v>
      </c>
      <c r="R18" s="33">
        <v>67</v>
      </c>
      <c r="S18" s="33">
        <v>28</v>
      </c>
      <c r="T18" s="33">
        <v>37</v>
      </c>
      <c r="U18" s="33">
        <v>26</v>
      </c>
    </row>
    <row r="19" spans="1:21" ht="16.5" customHeight="1" x14ac:dyDescent="0.25">
      <c r="A19" s="7"/>
      <c r="B19" s="7"/>
      <c r="C19" s="7"/>
      <c r="D19" s="7" t="s">
        <v>139</v>
      </c>
      <c r="E19" s="7"/>
      <c r="F19" s="7"/>
      <c r="G19" s="7"/>
      <c r="H19" s="7"/>
      <c r="I19" s="7"/>
      <c r="J19" s="7"/>
      <c r="K19" s="7"/>
      <c r="L19" s="9" t="s">
        <v>78</v>
      </c>
      <c r="M19" s="34">
        <v>64.599999999999994</v>
      </c>
      <c r="N19" s="34">
        <v>66.900000000000006</v>
      </c>
      <c r="O19" s="34">
        <v>63.8</v>
      </c>
      <c r="P19" s="34">
        <v>67.7</v>
      </c>
      <c r="Q19" s="34">
        <v>64.5</v>
      </c>
      <c r="R19" s="34">
        <v>60.8</v>
      </c>
      <c r="S19" s="34">
        <v>61.8</v>
      </c>
      <c r="T19" s="34">
        <v>62.5</v>
      </c>
      <c r="U19" s="34">
        <v>65.2</v>
      </c>
    </row>
    <row r="20" spans="1:21" ht="16.5" customHeight="1" x14ac:dyDescent="0.25">
      <c r="A20" s="7"/>
      <c r="B20" s="7"/>
      <c r="C20" s="7"/>
      <c r="D20" s="7" t="s">
        <v>140</v>
      </c>
      <c r="E20" s="7"/>
      <c r="F20" s="7"/>
      <c r="G20" s="7"/>
      <c r="H20" s="7"/>
      <c r="I20" s="7"/>
      <c r="J20" s="7"/>
      <c r="K20" s="7"/>
      <c r="L20" s="9" t="s">
        <v>78</v>
      </c>
      <c r="M20" s="34">
        <v>35.4</v>
      </c>
      <c r="N20" s="34">
        <v>33.1</v>
      </c>
      <c r="O20" s="34">
        <v>36.200000000000003</v>
      </c>
      <c r="P20" s="34">
        <v>32.299999999999997</v>
      </c>
      <c r="Q20" s="34">
        <v>35.4</v>
      </c>
      <c r="R20" s="34">
        <v>39.200000000000003</v>
      </c>
      <c r="S20" s="34">
        <v>38.200000000000003</v>
      </c>
      <c r="T20" s="34">
        <v>37.4</v>
      </c>
      <c r="U20" s="34">
        <v>34.799999999999997</v>
      </c>
    </row>
    <row r="21" spans="1:21" ht="16.5" customHeight="1" x14ac:dyDescent="0.25">
      <c r="A21" s="7"/>
      <c r="B21" s="7"/>
      <c r="C21" s="7" t="s">
        <v>141</v>
      </c>
      <c r="D21" s="7"/>
      <c r="E21" s="7"/>
      <c r="F21" s="7"/>
      <c r="G21" s="7"/>
      <c r="H21" s="7"/>
      <c r="I21" s="7"/>
      <c r="J21" s="7"/>
      <c r="K21" s="7"/>
      <c r="L21" s="9"/>
      <c r="M21" s="10"/>
      <c r="N21" s="10"/>
      <c r="O21" s="10"/>
      <c r="P21" s="10"/>
      <c r="Q21" s="10"/>
      <c r="R21" s="10"/>
      <c r="S21" s="10"/>
      <c r="T21" s="10"/>
      <c r="U21" s="10"/>
    </row>
    <row r="22" spans="1:21" ht="16.5" customHeight="1" x14ac:dyDescent="0.25">
      <c r="A22" s="7"/>
      <c r="B22" s="7"/>
      <c r="C22" s="7"/>
      <c r="D22" s="7" t="s">
        <v>128</v>
      </c>
      <c r="E22" s="7"/>
      <c r="F22" s="7"/>
      <c r="G22" s="7"/>
      <c r="H22" s="7"/>
      <c r="I22" s="7"/>
      <c r="J22" s="7"/>
      <c r="K22" s="7"/>
      <c r="L22" s="9" t="s">
        <v>130</v>
      </c>
      <c r="M22" s="36">
        <v>588</v>
      </c>
      <c r="N22" s="33">
        <v>97</v>
      </c>
      <c r="O22" s="36">
        <v>368</v>
      </c>
      <c r="P22" s="36">
        <v>200</v>
      </c>
      <c r="Q22" s="33">
        <v>90</v>
      </c>
      <c r="R22" s="33">
        <v>28</v>
      </c>
      <c r="S22" s="33">
        <v>29</v>
      </c>
      <c r="T22" s="36">
        <v>212</v>
      </c>
      <c r="U22" s="37">
        <v>1611</v>
      </c>
    </row>
    <row r="23" spans="1:21" ht="16.5" customHeight="1" x14ac:dyDescent="0.25">
      <c r="A23" s="7"/>
      <c r="B23" s="7"/>
      <c r="C23" s="7"/>
      <c r="D23" s="7" t="s">
        <v>134</v>
      </c>
      <c r="E23" s="7"/>
      <c r="F23" s="7"/>
      <c r="G23" s="7"/>
      <c r="H23" s="7"/>
      <c r="I23" s="7"/>
      <c r="J23" s="7"/>
      <c r="K23" s="7"/>
      <c r="L23" s="9" t="s">
        <v>130</v>
      </c>
      <c r="M23" s="33">
        <v>57</v>
      </c>
      <c r="N23" s="31">
        <v>5</v>
      </c>
      <c r="O23" s="31">
        <v>7</v>
      </c>
      <c r="P23" s="33">
        <v>27</v>
      </c>
      <c r="Q23" s="31">
        <v>5</v>
      </c>
      <c r="R23" s="31">
        <v>6</v>
      </c>
      <c r="S23" s="31">
        <v>2</v>
      </c>
      <c r="T23" s="31">
        <v>4</v>
      </c>
      <c r="U23" s="36">
        <v>113</v>
      </c>
    </row>
    <row r="24" spans="1:21" ht="16.5" customHeight="1" x14ac:dyDescent="0.25">
      <c r="A24" s="7"/>
      <c r="B24" s="7"/>
      <c r="C24" s="7"/>
      <c r="D24" s="7" t="s">
        <v>133</v>
      </c>
      <c r="E24" s="7"/>
      <c r="F24" s="7"/>
      <c r="G24" s="7"/>
      <c r="H24" s="7"/>
      <c r="I24" s="7"/>
      <c r="J24" s="7"/>
      <c r="K24" s="7"/>
      <c r="L24" s="9" t="s">
        <v>130</v>
      </c>
      <c r="M24" s="36">
        <v>645</v>
      </c>
      <c r="N24" s="36">
        <v>102</v>
      </c>
      <c r="O24" s="36">
        <v>374</v>
      </c>
      <c r="P24" s="36">
        <v>227</v>
      </c>
      <c r="Q24" s="33">
        <v>95</v>
      </c>
      <c r="R24" s="33">
        <v>34</v>
      </c>
      <c r="S24" s="33">
        <v>31</v>
      </c>
      <c r="T24" s="36">
        <v>216</v>
      </c>
      <c r="U24" s="37">
        <v>1724</v>
      </c>
    </row>
    <row r="25" spans="1:21" ht="16.5" customHeight="1" x14ac:dyDescent="0.25">
      <c r="A25" s="7"/>
      <c r="B25" s="7"/>
      <c r="C25" s="7"/>
      <c r="D25" s="7" t="s">
        <v>142</v>
      </c>
      <c r="E25" s="7"/>
      <c r="F25" s="7"/>
      <c r="G25" s="7"/>
      <c r="H25" s="7"/>
      <c r="I25" s="7"/>
      <c r="J25" s="7"/>
      <c r="K25" s="7"/>
      <c r="L25" s="9" t="s">
        <v>78</v>
      </c>
      <c r="M25" s="40">
        <v>3</v>
      </c>
      <c r="N25" s="40">
        <v>0.5</v>
      </c>
      <c r="O25" s="40">
        <v>2.4</v>
      </c>
      <c r="P25" s="40">
        <v>2.5</v>
      </c>
      <c r="Q25" s="40">
        <v>1.6</v>
      </c>
      <c r="R25" s="40">
        <v>1.9</v>
      </c>
      <c r="S25" s="40">
        <v>3.1</v>
      </c>
      <c r="T25" s="34">
        <v>11.4</v>
      </c>
      <c r="U25" s="40">
        <v>2.2000000000000002</v>
      </c>
    </row>
    <row r="26" spans="1:21" ht="16.5" customHeight="1" x14ac:dyDescent="0.25">
      <c r="A26" s="7" t="s">
        <v>143</v>
      </c>
      <c r="B26" s="7"/>
      <c r="C26" s="7"/>
      <c r="D26" s="7"/>
      <c r="E26" s="7"/>
      <c r="F26" s="7"/>
      <c r="G26" s="7"/>
      <c r="H26" s="7"/>
      <c r="I26" s="7"/>
      <c r="J26" s="7"/>
      <c r="K26" s="7"/>
      <c r="L26" s="9"/>
      <c r="M26" s="10"/>
      <c r="N26" s="10"/>
      <c r="O26" s="10"/>
      <c r="P26" s="10"/>
      <c r="Q26" s="10"/>
      <c r="R26" s="10"/>
      <c r="S26" s="10"/>
      <c r="T26" s="10"/>
      <c r="U26" s="10"/>
    </row>
    <row r="27" spans="1:21" ht="16.5" customHeight="1" x14ac:dyDescent="0.25">
      <c r="A27" s="7"/>
      <c r="B27" s="7" t="s">
        <v>144</v>
      </c>
      <c r="C27" s="7"/>
      <c r="D27" s="7"/>
      <c r="E27" s="7"/>
      <c r="F27" s="7"/>
      <c r="G27" s="7"/>
      <c r="H27" s="7"/>
      <c r="I27" s="7"/>
      <c r="J27" s="7"/>
      <c r="K27" s="7"/>
      <c r="L27" s="9"/>
      <c r="M27" s="10"/>
      <c r="N27" s="10"/>
      <c r="O27" s="10"/>
      <c r="P27" s="10"/>
      <c r="Q27" s="10"/>
      <c r="R27" s="10"/>
      <c r="S27" s="10"/>
      <c r="T27" s="10"/>
      <c r="U27" s="10"/>
    </row>
    <row r="28" spans="1:21" ht="16.5" customHeight="1" x14ac:dyDescent="0.25">
      <c r="A28" s="7"/>
      <c r="B28" s="7"/>
      <c r="C28" s="7" t="s">
        <v>145</v>
      </c>
      <c r="D28" s="7"/>
      <c r="E28" s="7"/>
      <c r="F28" s="7"/>
      <c r="G28" s="7"/>
      <c r="H28" s="7"/>
      <c r="I28" s="7"/>
      <c r="J28" s="7"/>
      <c r="K28" s="7"/>
      <c r="L28" s="9"/>
      <c r="M28" s="10"/>
      <c r="N28" s="10"/>
      <c r="O28" s="10"/>
      <c r="P28" s="10"/>
      <c r="Q28" s="10"/>
      <c r="R28" s="10"/>
      <c r="S28" s="10"/>
      <c r="T28" s="10"/>
      <c r="U28" s="10"/>
    </row>
    <row r="29" spans="1:21" ht="29.4" customHeight="1" x14ac:dyDescent="0.25">
      <c r="A29" s="7"/>
      <c r="B29" s="7"/>
      <c r="C29" s="7"/>
      <c r="D29" s="212" t="s">
        <v>146</v>
      </c>
      <c r="E29" s="212"/>
      <c r="F29" s="212"/>
      <c r="G29" s="212"/>
      <c r="H29" s="212"/>
      <c r="I29" s="212"/>
      <c r="J29" s="212"/>
      <c r="K29" s="212"/>
      <c r="L29" s="9" t="s">
        <v>147</v>
      </c>
      <c r="M29" s="38">
        <v>144.1</v>
      </c>
      <c r="N29" s="34">
        <v>32.700000000000003</v>
      </c>
      <c r="O29" s="38">
        <v>120.3</v>
      </c>
      <c r="P29" s="34">
        <v>58.1</v>
      </c>
      <c r="Q29" s="34">
        <v>23.6</v>
      </c>
      <c r="R29" s="34">
        <v>15.5</v>
      </c>
      <c r="S29" s="40">
        <v>4.7</v>
      </c>
      <c r="T29" s="34">
        <v>45.8</v>
      </c>
      <c r="U29" s="38">
        <v>444.9</v>
      </c>
    </row>
    <row r="30" spans="1:21" ht="16.5" customHeight="1" x14ac:dyDescent="0.25">
      <c r="A30" s="7"/>
      <c r="B30" s="7"/>
      <c r="C30" s="7"/>
      <c r="D30" s="7" t="s">
        <v>148</v>
      </c>
      <c r="E30" s="7"/>
      <c r="F30" s="7"/>
      <c r="G30" s="7"/>
      <c r="H30" s="7"/>
      <c r="I30" s="7"/>
      <c r="J30" s="7"/>
      <c r="K30" s="7"/>
      <c r="L30" s="9" t="s">
        <v>147</v>
      </c>
      <c r="M30" s="29">
        <v>4811.3</v>
      </c>
      <c r="N30" s="29">
        <v>4024.5</v>
      </c>
      <c r="O30" s="29">
        <v>3003</v>
      </c>
      <c r="P30" s="29">
        <v>1572.8</v>
      </c>
      <c r="Q30" s="29">
        <v>1014.4</v>
      </c>
      <c r="R30" s="38">
        <v>302.8</v>
      </c>
      <c r="S30" s="38">
        <v>264.8</v>
      </c>
      <c r="T30" s="38">
        <v>157.19999999999999</v>
      </c>
      <c r="U30" s="39">
        <v>15153.6</v>
      </c>
    </row>
    <row r="31" spans="1:21" ht="16.5" customHeight="1" x14ac:dyDescent="0.25">
      <c r="A31" s="7"/>
      <c r="B31" s="7"/>
      <c r="C31" s="7"/>
      <c r="D31" s="7" t="s">
        <v>149</v>
      </c>
      <c r="E31" s="7"/>
      <c r="F31" s="7"/>
      <c r="G31" s="7"/>
      <c r="H31" s="7"/>
      <c r="I31" s="7"/>
      <c r="J31" s="7"/>
      <c r="K31" s="7"/>
      <c r="L31" s="9"/>
      <c r="M31" s="10"/>
      <c r="N31" s="10"/>
      <c r="O31" s="10"/>
      <c r="P31" s="10"/>
      <c r="Q31" s="10"/>
      <c r="R31" s="10"/>
      <c r="S31" s="10"/>
      <c r="T31" s="10"/>
      <c r="U31" s="10"/>
    </row>
    <row r="32" spans="1:21" ht="29.4" customHeight="1" x14ac:dyDescent="0.25">
      <c r="A32" s="7"/>
      <c r="B32" s="7"/>
      <c r="C32" s="7"/>
      <c r="D32" s="7"/>
      <c r="E32" s="212" t="s">
        <v>146</v>
      </c>
      <c r="F32" s="212"/>
      <c r="G32" s="212"/>
      <c r="H32" s="212"/>
      <c r="I32" s="212"/>
      <c r="J32" s="212"/>
      <c r="K32" s="212"/>
      <c r="L32" s="9" t="s">
        <v>78</v>
      </c>
      <c r="M32" s="40">
        <v>3</v>
      </c>
      <c r="N32" s="40">
        <v>0.8</v>
      </c>
      <c r="O32" s="40">
        <v>4</v>
      </c>
      <c r="P32" s="40">
        <v>3.7</v>
      </c>
      <c r="Q32" s="40">
        <v>2.2999999999999998</v>
      </c>
      <c r="R32" s="40">
        <v>5.0999999999999996</v>
      </c>
      <c r="S32" s="40">
        <v>1.8</v>
      </c>
      <c r="T32" s="34">
        <v>29.1</v>
      </c>
      <c r="U32" s="40">
        <v>2.9</v>
      </c>
    </row>
    <row r="33" spans="1:21" ht="16.5" customHeight="1" x14ac:dyDescent="0.25">
      <c r="A33" s="7" t="s">
        <v>79</v>
      </c>
      <c r="B33" s="7"/>
      <c r="C33" s="7"/>
      <c r="D33" s="7"/>
      <c r="E33" s="7"/>
      <c r="F33" s="7"/>
      <c r="G33" s="7"/>
      <c r="H33" s="7"/>
      <c r="I33" s="7"/>
      <c r="J33" s="7"/>
      <c r="K33" s="7"/>
      <c r="L33" s="9"/>
      <c r="M33" s="10"/>
      <c r="N33" s="10"/>
      <c r="O33" s="10"/>
      <c r="P33" s="10"/>
      <c r="Q33" s="10"/>
      <c r="R33" s="10"/>
      <c r="S33" s="10"/>
      <c r="T33" s="10"/>
      <c r="U33" s="10"/>
    </row>
    <row r="34" spans="1:21" ht="16.5" customHeight="1" x14ac:dyDescent="0.25">
      <c r="A34" s="7"/>
      <c r="B34" s="7" t="s">
        <v>126</v>
      </c>
      <c r="C34" s="7"/>
      <c r="D34" s="7"/>
      <c r="E34" s="7"/>
      <c r="F34" s="7"/>
      <c r="G34" s="7"/>
      <c r="H34" s="7"/>
      <c r="I34" s="7"/>
      <c r="J34" s="7"/>
      <c r="K34" s="7"/>
      <c r="L34" s="9"/>
      <c r="M34" s="10"/>
      <c r="N34" s="10"/>
      <c r="O34" s="10"/>
      <c r="P34" s="10"/>
      <c r="Q34" s="10"/>
      <c r="R34" s="10"/>
      <c r="S34" s="10"/>
      <c r="T34" s="10"/>
      <c r="U34" s="10"/>
    </row>
    <row r="35" spans="1:21" ht="16.5" customHeight="1" x14ac:dyDescent="0.25">
      <c r="A35" s="7"/>
      <c r="B35" s="7"/>
      <c r="C35" s="7" t="s">
        <v>127</v>
      </c>
      <c r="D35" s="7"/>
      <c r="E35" s="7"/>
      <c r="F35" s="7"/>
      <c r="G35" s="7"/>
      <c r="H35" s="7"/>
      <c r="I35" s="7"/>
      <c r="J35" s="7"/>
      <c r="K35" s="7"/>
      <c r="L35" s="9"/>
      <c r="M35" s="10"/>
      <c r="N35" s="10"/>
      <c r="O35" s="10"/>
      <c r="P35" s="10"/>
      <c r="Q35" s="10"/>
      <c r="R35" s="10"/>
      <c r="S35" s="10"/>
      <c r="T35" s="10"/>
      <c r="U35" s="10"/>
    </row>
    <row r="36" spans="1:21" ht="16.5" customHeight="1" x14ac:dyDescent="0.25">
      <c r="A36" s="7"/>
      <c r="B36" s="7"/>
      <c r="C36" s="7"/>
      <c r="D36" s="7" t="s">
        <v>128</v>
      </c>
      <c r="E36" s="7"/>
      <c r="F36" s="7"/>
      <c r="G36" s="7"/>
      <c r="H36" s="7"/>
      <c r="I36" s="7"/>
      <c r="J36" s="7"/>
      <c r="K36" s="7"/>
      <c r="L36" s="9"/>
      <c r="M36" s="10"/>
      <c r="N36" s="10"/>
      <c r="O36" s="10"/>
      <c r="P36" s="10"/>
      <c r="Q36" s="10"/>
      <c r="R36" s="10"/>
      <c r="S36" s="10"/>
      <c r="T36" s="10"/>
      <c r="U36" s="10"/>
    </row>
    <row r="37" spans="1:21" ht="16.5" customHeight="1" x14ac:dyDescent="0.25">
      <c r="A37" s="7"/>
      <c r="B37" s="7"/>
      <c r="C37" s="7"/>
      <c r="D37" s="7"/>
      <c r="E37" s="7" t="s">
        <v>129</v>
      </c>
      <c r="F37" s="7"/>
      <c r="G37" s="7"/>
      <c r="H37" s="7"/>
      <c r="I37" s="7"/>
      <c r="J37" s="7"/>
      <c r="K37" s="7"/>
      <c r="L37" s="9" t="s">
        <v>130</v>
      </c>
      <c r="M37" s="32">
        <v>16180</v>
      </c>
      <c r="N37" s="32">
        <v>15175</v>
      </c>
      <c r="O37" s="32">
        <v>11358</v>
      </c>
      <c r="P37" s="37">
        <v>5886</v>
      </c>
      <c r="Q37" s="37">
        <v>4563</v>
      </c>
      <c r="R37" s="37">
        <v>1211</v>
      </c>
      <c r="S37" s="36">
        <v>691</v>
      </c>
      <c r="T37" s="37">
        <v>1212</v>
      </c>
      <c r="U37" s="32">
        <v>56276</v>
      </c>
    </row>
    <row r="38" spans="1:21" ht="16.5" customHeight="1" x14ac:dyDescent="0.25">
      <c r="A38" s="7"/>
      <c r="B38" s="7"/>
      <c r="C38" s="7"/>
      <c r="D38" s="7"/>
      <c r="E38" s="7" t="s">
        <v>131</v>
      </c>
      <c r="F38" s="7"/>
      <c r="G38" s="7"/>
      <c r="H38" s="7"/>
      <c r="I38" s="7"/>
      <c r="J38" s="7"/>
      <c r="K38" s="7"/>
      <c r="L38" s="9" t="s">
        <v>130</v>
      </c>
      <c r="M38" s="37">
        <v>2872</v>
      </c>
      <c r="N38" s="37">
        <v>2974</v>
      </c>
      <c r="O38" s="37">
        <v>2720</v>
      </c>
      <c r="P38" s="37">
        <v>1045</v>
      </c>
      <c r="Q38" s="36">
        <v>849</v>
      </c>
      <c r="R38" s="36">
        <v>199</v>
      </c>
      <c r="S38" s="36">
        <v>179</v>
      </c>
      <c r="T38" s="36">
        <v>259</v>
      </c>
      <c r="U38" s="32">
        <v>11097</v>
      </c>
    </row>
    <row r="39" spans="1:21" ht="16.5" customHeight="1" x14ac:dyDescent="0.25">
      <c r="A39" s="7"/>
      <c r="B39" s="7"/>
      <c r="C39" s="7"/>
      <c r="D39" s="7"/>
      <c r="E39" s="7" t="s">
        <v>72</v>
      </c>
      <c r="F39" s="7"/>
      <c r="G39" s="7"/>
      <c r="H39" s="7"/>
      <c r="I39" s="7"/>
      <c r="J39" s="7"/>
      <c r="K39" s="7"/>
      <c r="L39" s="9" t="s">
        <v>130</v>
      </c>
      <c r="M39" s="30" t="s">
        <v>132</v>
      </c>
      <c r="N39" s="37">
        <v>1493</v>
      </c>
      <c r="O39" s="36">
        <v>296</v>
      </c>
      <c r="P39" s="36">
        <v>399</v>
      </c>
      <c r="Q39" s="33">
        <v>35</v>
      </c>
      <c r="R39" s="31" t="s">
        <v>51</v>
      </c>
      <c r="S39" s="30" t="s">
        <v>132</v>
      </c>
      <c r="T39" s="36">
        <v>282</v>
      </c>
      <c r="U39" s="37">
        <v>2505</v>
      </c>
    </row>
    <row r="40" spans="1:21" ht="16.5" customHeight="1" x14ac:dyDescent="0.25">
      <c r="A40" s="7"/>
      <c r="B40" s="7"/>
      <c r="C40" s="7"/>
      <c r="D40" s="7"/>
      <c r="E40" s="7" t="s">
        <v>133</v>
      </c>
      <c r="F40" s="7"/>
      <c r="G40" s="7"/>
      <c r="H40" s="7"/>
      <c r="I40" s="7"/>
      <c r="J40" s="7"/>
      <c r="K40" s="7"/>
      <c r="L40" s="9" t="s">
        <v>130</v>
      </c>
      <c r="M40" s="32">
        <v>19052</v>
      </c>
      <c r="N40" s="32">
        <v>19641</v>
      </c>
      <c r="O40" s="32">
        <v>14374</v>
      </c>
      <c r="P40" s="37">
        <v>7330</v>
      </c>
      <c r="Q40" s="37">
        <v>5447</v>
      </c>
      <c r="R40" s="37">
        <v>1410</v>
      </c>
      <c r="S40" s="36">
        <v>870</v>
      </c>
      <c r="T40" s="37">
        <v>1753</v>
      </c>
      <c r="U40" s="32">
        <v>69877</v>
      </c>
    </row>
    <row r="41" spans="1:21" ht="16.5" customHeight="1" x14ac:dyDescent="0.25">
      <c r="A41" s="7"/>
      <c r="B41" s="7"/>
      <c r="C41" s="7"/>
      <c r="D41" s="7" t="s">
        <v>134</v>
      </c>
      <c r="E41" s="7"/>
      <c r="F41" s="7"/>
      <c r="G41" s="7"/>
      <c r="H41" s="7"/>
      <c r="I41" s="7"/>
      <c r="J41" s="7"/>
      <c r="K41" s="7"/>
      <c r="L41" s="9"/>
      <c r="M41" s="10"/>
      <c r="N41" s="10"/>
      <c r="O41" s="10"/>
      <c r="P41" s="10"/>
      <c r="Q41" s="10"/>
      <c r="R41" s="10"/>
      <c r="S41" s="10"/>
      <c r="T41" s="10"/>
      <c r="U41" s="10"/>
    </row>
    <row r="42" spans="1:21" ht="16.5" customHeight="1" x14ac:dyDescent="0.25">
      <c r="A42" s="7"/>
      <c r="B42" s="7"/>
      <c r="C42" s="7"/>
      <c r="D42" s="7"/>
      <c r="E42" s="7" t="s">
        <v>129</v>
      </c>
      <c r="F42" s="7"/>
      <c r="G42" s="7"/>
      <c r="H42" s="7"/>
      <c r="I42" s="7"/>
      <c r="J42" s="7"/>
      <c r="K42" s="7"/>
      <c r="L42" s="9" t="s">
        <v>130</v>
      </c>
      <c r="M42" s="36">
        <v>546</v>
      </c>
      <c r="N42" s="36">
        <v>121</v>
      </c>
      <c r="O42" s="36">
        <v>392</v>
      </c>
      <c r="P42" s="36">
        <v>360</v>
      </c>
      <c r="Q42" s="33">
        <v>99</v>
      </c>
      <c r="R42" s="33">
        <v>60</v>
      </c>
      <c r="S42" s="33">
        <v>26</v>
      </c>
      <c r="T42" s="31">
        <v>5</v>
      </c>
      <c r="U42" s="37">
        <v>1609</v>
      </c>
    </row>
    <row r="43" spans="1:21" ht="16.5" customHeight="1" x14ac:dyDescent="0.25">
      <c r="A43" s="7"/>
      <c r="B43" s="7"/>
      <c r="C43" s="7"/>
      <c r="D43" s="7"/>
      <c r="E43" s="7" t="s">
        <v>131</v>
      </c>
      <c r="F43" s="7"/>
      <c r="G43" s="7"/>
      <c r="H43" s="7"/>
      <c r="I43" s="7"/>
      <c r="J43" s="7"/>
      <c r="K43" s="7"/>
      <c r="L43" s="9" t="s">
        <v>130</v>
      </c>
      <c r="M43" s="36">
        <v>887</v>
      </c>
      <c r="N43" s="36">
        <v>986</v>
      </c>
      <c r="O43" s="36">
        <v>450</v>
      </c>
      <c r="P43" s="36">
        <v>832</v>
      </c>
      <c r="Q43" s="36">
        <v>219</v>
      </c>
      <c r="R43" s="36">
        <v>230</v>
      </c>
      <c r="S43" s="33">
        <v>97</v>
      </c>
      <c r="T43" s="33">
        <v>73</v>
      </c>
      <c r="U43" s="37">
        <v>3774</v>
      </c>
    </row>
    <row r="44" spans="1:21" ht="16.5" customHeight="1" x14ac:dyDescent="0.25">
      <c r="A44" s="7"/>
      <c r="B44" s="7"/>
      <c r="C44" s="7"/>
      <c r="D44" s="7"/>
      <c r="E44" s="7" t="s">
        <v>72</v>
      </c>
      <c r="F44" s="7"/>
      <c r="G44" s="7"/>
      <c r="H44" s="7"/>
      <c r="I44" s="7"/>
      <c r="J44" s="7"/>
      <c r="K44" s="7"/>
      <c r="L44" s="9" t="s">
        <v>130</v>
      </c>
      <c r="M44" s="30" t="s">
        <v>132</v>
      </c>
      <c r="N44" s="36">
        <v>241</v>
      </c>
      <c r="O44" s="36">
        <v>250</v>
      </c>
      <c r="P44" s="33">
        <v>93</v>
      </c>
      <c r="Q44" s="33">
        <v>89</v>
      </c>
      <c r="R44" s="33">
        <v>25</v>
      </c>
      <c r="S44" s="30" t="s">
        <v>132</v>
      </c>
      <c r="T44" s="33">
        <v>15</v>
      </c>
      <c r="U44" s="36">
        <v>713</v>
      </c>
    </row>
    <row r="45" spans="1:21" ht="16.5" customHeight="1" x14ac:dyDescent="0.25">
      <c r="A45" s="7"/>
      <c r="B45" s="7"/>
      <c r="C45" s="7"/>
      <c r="D45" s="7"/>
      <c r="E45" s="7" t="s">
        <v>133</v>
      </c>
      <c r="F45" s="7"/>
      <c r="G45" s="7"/>
      <c r="H45" s="7"/>
      <c r="I45" s="7"/>
      <c r="J45" s="7"/>
      <c r="K45" s="7"/>
      <c r="L45" s="9" t="s">
        <v>130</v>
      </c>
      <c r="M45" s="37">
        <v>1433</v>
      </c>
      <c r="N45" s="37">
        <v>1349</v>
      </c>
      <c r="O45" s="37">
        <v>1092</v>
      </c>
      <c r="P45" s="37">
        <v>1285</v>
      </c>
      <c r="Q45" s="36">
        <v>407</v>
      </c>
      <c r="R45" s="36">
        <v>315</v>
      </c>
      <c r="S45" s="36">
        <v>123</v>
      </c>
      <c r="T45" s="33">
        <v>93</v>
      </c>
      <c r="U45" s="37">
        <v>6097</v>
      </c>
    </row>
    <row r="46" spans="1:21" ht="16.5" customHeight="1" x14ac:dyDescent="0.25">
      <c r="A46" s="7"/>
      <c r="B46" s="7"/>
      <c r="C46" s="7"/>
      <c r="D46" s="7" t="s">
        <v>135</v>
      </c>
      <c r="E46" s="7"/>
      <c r="F46" s="7"/>
      <c r="G46" s="7"/>
      <c r="H46" s="7"/>
      <c r="I46" s="7"/>
      <c r="J46" s="7"/>
      <c r="K46" s="7"/>
      <c r="L46" s="9" t="s">
        <v>130</v>
      </c>
      <c r="M46" s="32">
        <v>20485</v>
      </c>
      <c r="N46" s="32">
        <v>20990</v>
      </c>
      <c r="O46" s="32">
        <v>15466</v>
      </c>
      <c r="P46" s="37">
        <v>8615</v>
      </c>
      <c r="Q46" s="37">
        <v>5854</v>
      </c>
      <c r="R46" s="37">
        <v>1725</v>
      </c>
      <c r="S46" s="36">
        <v>993</v>
      </c>
      <c r="T46" s="37">
        <v>1846</v>
      </c>
      <c r="U46" s="32">
        <v>75974</v>
      </c>
    </row>
    <row r="47" spans="1:21" ht="29.4" customHeight="1" x14ac:dyDescent="0.25">
      <c r="A47" s="7"/>
      <c r="B47" s="7"/>
      <c r="C47" s="7"/>
      <c r="D47" s="212" t="s">
        <v>136</v>
      </c>
      <c r="E47" s="212"/>
      <c r="F47" s="212"/>
      <c r="G47" s="212"/>
      <c r="H47" s="212"/>
      <c r="I47" s="212"/>
      <c r="J47" s="212"/>
      <c r="K47" s="212"/>
      <c r="L47" s="9" t="s">
        <v>137</v>
      </c>
      <c r="M47" s="36">
        <v>237</v>
      </c>
      <c r="N47" s="36">
        <v>301</v>
      </c>
      <c r="O47" s="36">
        <v>284</v>
      </c>
      <c r="P47" s="36">
        <v>281</v>
      </c>
      <c r="Q47" s="36">
        <v>313</v>
      </c>
      <c r="R47" s="36">
        <v>265</v>
      </c>
      <c r="S47" s="36">
        <v>205</v>
      </c>
      <c r="T47" s="36">
        <v>713</v>
      </c>
      <c r="U47" s="36">
        <v>278</v>
      </c>
    </row>
    <row r="48" spans="1:21" ht="29.4" customHeight="1" x14ac:dyDescent="0.25">
      <c r="A48" s="7"/>
      <c r="B48" s="7"/>
      <c r="C48" s="7"/>
      <c r="D48" s="212" t="s">
        <v>138</v>
      </c>
      <c r="E48" s="212"/>
      <c r="F48" s="212"/>
      <c r="G48" s="212"/>
      <c r="H48" s="212"/>
      <c r="I48" s="212"/>
      <c r="J48" s="212"/>
      <c r="K48" s="212"/>
      <c r="L48" s="9" t="s">
        <v>137</v>
      </c>
      <c r="M48" s="33">
        <v>18</v>
      </c>
      <c r="N48" s="33">
        <v>21</v>
      </c>
      <c r="O48" s="33">
        <v>22</v>
      </c>
      <c r="P48" s="33">
        <v>49</v>
      </c>
      <c r="Q48" s="33">
        <v>23</v>
      </c>
      <c r="R48" s="33">
        <v>59</v>
      </c>
      <c r="S48" s="33">
        <v>29</v>
      </c>
      <c r="T48" s="33">
        <v>38</v>
      </c>
      <c r="U48" s="33">
        <v>24</v>
      </c>
    </row>
    <row r="49" spans="1:21" ht="16.5" customHeight="1" x14ac:dyDescent="0.25">
      <c r="A49" s="7"/>
      <c r="B49" s="7"/>
      <c r="C49" s="7"/>
      <c r="D49" s="7" t="s">
        <v>139</v>
      </c>
      <c r="E49" s="7"/>
      <c r="F49" s="7"/>
      <c r="G49" s="7"/>
      <c r="H49" s="7"/>
      <c r="I49" s="7"/>
      <c r="J49" s="7"/>
      <c r="K49" s="7"/>
      <c r="L49" s="9" t="s">
        <v>78</v>
      </c>
      <c r="M49" s="34">
        <v>66.599999999999994</v>
      </c>
      <c r="N49" s="34">
        <v>67.099999999999994</v>
      </c>
      <c r="O49" s="34">
        <v>63.3</v>
      </c>
      <c r="P49" s="34">
        <v>68.2</v>
      </c>
      <c r="Q49" s="34">
        <v>65</v>
      </c>
      <c r="R49" s="34">
        <v>61.4</v>
      </c>
      <c r="S49" s="34">
        <v>62</v>
      </c>
      <c r="T49" s="34">
        <v>64.7</v>
      </c>
      <c r="U49" s="34">
        <v>65.900000000000006</v>
      </c>
    </row>
    <row r="50" spans="1:21" ht="16.5" customHeight="1" x14ac:dyDescent="0.25">
      <c r="A50" s="7"/>
      <c r="B50" s="7"/>
      <c r="C50" s="7"/>
      <c r="D50" s="7" t="s">
        <v>140</v>
      </c>
      <c r="E50" s="7"/>
      <c r="F50" s="7"/>
      <c r="G50" s="7"/>
      <c r="H50" s="7"/>
      <c r="I50" s="7"/>
      <c r="J50" s="7"/>
      <c r="K50" s="7"/>
      <c r="L50" s="9" t="s">
        <v>78</v>
      </c>
      <c r="M50" s="34">
        <v>33.4</v>
      </c>
      <c r="N50" s="34">
        <v>32.9</v>
      </c>
      <c r="O50" s="34">
        <v>36.700000000000003</v>
      </c>
      <c r="P50" s="34">
        <v>31.8</v>
      </c>
      <c r="Q50" s="34">
        <v>35</v>
      </c>
      <c r="R50" s="34">
        <v>38.6</v>
      </c>
      <c r="S50" s="34">
        <v>38</v>
      </c>
      <c r="T50" s="34">
        <v>35.299999999999997</v>
      </c>
      <c r="U50" s="34">
        <v>34.1</v>
      </c>
    </row>
    <row r="51" spans="1:21" ht="16.5" customHeight="1" x14ac:dyDescent="0.25">
      <c r="A51" s="7"/>
      <c r="B51" s="7"/>
      <c r="C51" s="7" t="s">
        <v>141</v>
      </c>
      <c r="D51" s="7"/>
      <c r="E51" s="7"/>
      <c r="F51" s="7"/>
      <c r="G51" s="7"/>
      <c r="H51" s="7"/>
      <c r="I51" s="7"/>
      <c r="J51" s="7"/>
      <c r="K51" s="7"/>
      <c r="L51" s="9"/>
      <c r="M51" s="10"/>
      <c r="N51" s="10"/>
      <c r="O51" s="10"/>
      <c r="P51" s="10"/>
      <c r="Q51" s="10"/>
      <c r="R51" s="10"/>
      <c r="S51" s="10"/>
      <c r="T51" s="10"/>
      <c r="U51" s="10"/>
    </row>
    <row r="52" spans="1:21" ht="16.5" customHeight="1" x14ac:dyDescent="0.25">
      <c r="A52" s="7"/>
      <c r="B52" s="7"/>
      <c r="C52" s="7"/>
      <c r="D52" s="7" t="s">
        <v>128</v>
      </c>
      <c r="E52" s="7"/>
      <c r="F52" s="7"/>
      <c r="G52" s="7"/>
      <c r="H52" s="7"/>
      <c r="I52" s="7"/>
      <c r="J52" s="7"/>
      <c r="K52" s="7"/>
      <c r="L52" s="9" t="s">
        <v>130</v>
      </c>
      <c r="M52" s="36">
        <v>404</v>
      </c>
      <c r="N52" s="33">
        <v>89</v>
      </c>
      <c r="O52" s="36">
        <v>363</v>
      </c>
      <c r="P52" s="36">
        <v>155</v>
      </c>
      <c r="Q52" s="33">
        <v>88</v>
      </c>
      <c r="R52" s="33">
        <v>21</v>
      </c>
      <c r="S52" s="33">
        <v>19</v>
      </c>
      <c r="T52" s="36">
        <v>188</v>
      </c>
      <c r="U52" s="37">
        <v>1327</v>
      </c>
    </row>
    <row r="53" spans="1:21" ht="16.5" customHeight="1" x14ac:dyDescent="0.25">
      <c r="A53" s="7"/>
      <c r="B53" s="7"/>
      <c r="C53" s="7"/>
      <c r="D53" s="7" t="s">
        <v>134</v>
      </c>
      <c r="E53" s="7"/>
      <c r="F53" s="7"/>
      <c r="G53" s="7"/>
      <c r="H53" s="7"/>
      <c r="I53" s="7"/>
      <c r="J53" s="7"/>
      <c r="K53" s="7"/>
      <c r="L53" s="9" t="s">
        <v>130</v>
      </c>
      <c r="M53" s="36">
        <v>183</v>
      </c>
      <c r="N53" s="31">
        <v>7</v>
      </c>
      <c r="O53" s="31">
        <v>6</v>
      </c>
      <c r="P53" s="33">
        <v>31</v>
      </c>
      <c r="Q53" s="31">
        <v>7</v>
      </c>
      <c r="R53" s="31">
        <v>7</v>
      </c>
      <c r="S53" s="31">
        <v>3</v>
      </c>
      <c r="T53" s="31">
        <v>4</v>
      </c>
      <c r="U53" s="36">
        <v>248</v>
      </c>
    </row>
    <row r="54" spans="1:21" ht="16.5" customHeight="1" x14ac:dyDescent="0.25">
      <c r="A54" s="7"/>
      <c r="B54" s="7"/>
      <c r="C54" s="7"/>
      <c r="D54" s="7" t="s">
        <v>133</v>
      </c>
      <c r="E54" s="7"/>
      <c r="F54" s="7"/>
      <c r="G54" s="7"/>
      <c r="H54" s="7"/>
      <c r="I54" s="7"/>
      <c r="J54" s="7"/>
      <c r="K54" s="7"/>
      <c r="L54" s="9" t="s">
        <v>130</v>
      </c>
      <c r="M54" s="36">
        <v>587</v>
      </c>
      <c r="N54" s="33">
        <v>96</v>
      </c>
      <c r="O54" s="36">
        <v>369</v>
      </c>
      <c r="P54" s="36">
        <v>186</v>
      </c>
      <c r="Q54" s="33">
        <v>95</v>
      </c>
      <c r="R54" s="33">
        <v>28</v>
      </c>
      <c r="S54" s="33">
        <v>22</v>
      </c>
      <c r="T54" s="36">
        <v>192</v>
      </c>
      <c r="U54" s="37">
        <v>1575</v>
      </c>
    </row>
    <row r="55" spans="1:21" ht="16.5" customHeight="1" x14ac:dyDescent="0.25">
      <c r="A55" s="7"/>
      <c r="B55" s="7"/>
      <c r="C55" s="7"/>
      <c r="D55" s="7" t="s">
        <v>142</v>
      </c>
      <c r="E55" s="7"/>
      <c r="F55" s="7"/>
      <c r="G55" s="7"/>
      <c r="H55" s="7"/>
      <c r="I55" s="7"/>
      <c r="J55" s="7"/>
      <c r="K55" s="7"/>
      <c r="L55" s="9" t="s">
        <v>78</v>
      </c>
      <c r="M55" s="40">
        <v>2.9</v>
      </c>
      <c r="N55" s="40">
        <v>0.5</v>
      </c>
      <c r="O55" s="40">
        <v>2.4</v>
      </c>
      <c r="P55" s="40">
        <v>2.2000000000000002</v>
      </c>
      <c r="Q55" s="40">
        <v>1.6</v>
      </c>
      <c r="R55" s="40">
        <v>1.6</v>
      </c>
      <c r="S55" s="40">
        <v>2.2000000000000002</v>
      </c>
      <c r="T55" s="34">
        <v>10.4</v>
      </c>
      <c r="U55" s="40">
        <v>2.1</v>
      </c>
    </row>
    <row r="56" spans="1:21" ht="16.5" customHeight="1" x14ac:dyDescent="0.25">
      <c r="A56" s="7" t="s">
        <v>150</v>
      </c>
      <c r="B56" s="7"/>
      <c r="C56" s="7"/>
      <c r="D56" s="7"/>
      <c r="E56" s="7"/>
      <c r="F56" s="7"/>
      <c r="G56" s="7"/>
      <c r="H56" s="7"/>
      <c r="I56" s="7"/>
      <c r="J56" s="7"/>
      <c r="K56" s="7"/>
      <c r="L56" s="9"/>
      <c r="M56" s="10"/>
      <c r="N56" s="10"/>
      <c r="O56" s="10"/>
      <c r="P56" s="10"/>
      <c r="Q56" s="10"/>
      <c r="R56" s="10"/>
      <c r="S56" s="10"/>
      <c r="T56" s="10"/>
      <c r="U56" s="10"/>
    </row>
    <row r="57" spans="1:21" ht="16.5" customHeight="1" x14ac:dyDescent="0.25">
      <c r="A57" s="7"/>
      <c r="B57" s="7" t="s">
        <v>144</v>
      </c>
      <c r="C57" s="7"/>
      <c r="D57" s="7"/>
      <c r="E57" s="7"/>
      <c r="F57" s="7"/>
      <c r="G57" s="7"/>
      <c r="H57" s="7"/>
      <c r="I57" s="7"/>
      <c r="J57" s="7"/>
      <c r="K57" s="7"/>
      <c r="L57" s="9"/>
      <c r="M57" s="10"/>
      <c r="N57" s="10"/>
      <c r="O57" s="10"/>
      <c r="P57" s="10"/>
      <c r="Q57" s="10"/>
      <c r="R57" s="10"/>
      <c r="S57" s="10"/>
      <c r="T57" s="10"/>
      <c r="U57" s="10"/>
    </row>
    <row r="58" spans="1:21" ht="16.5" customHeight="1" x14ac:dyDescent="0.25">
      <c r="A58" s="7"/>
      <c r="B58" s="7"/>
      <c r="C58" s="7" t="s">
        <v>145</v>
      </c>
      <c r="D58" s="7"/>
      <c r="E58" s="7"/>
      <c r="F58" s="7"/>
      <c r="G58" s="7"/>
      <c r="H58" s="7"/>
      <c r="I58" s="7"/>
      <c r="J58" s="7"/>
      <c r="K58" s="7"/>
      <c r="L58" s="9"/>
      <c r="M58" s="10"/>
      <c r="N58" s="10"/>
      <c r="O58" s="10"/>
      <c r="P58" s="10"/>
      <c r="Q58" s="10"/>
      <c r="R58" s="10"/>
      <c r="S58" s="10"/>
      <c r="T58" s="10"/>
      <c r="U58" s="10"/>
    </row>
    <row r="59" spans="1:21" ht="29.4" customHeight="1" x14ac:dyDescent="0.25">
      <c r="A59" s="7"/>
      <c r="B59" s="7"/>
      <c r="C59" s="7"/>
      <c r="D59" s="212" t="s">
        <v>146</v>
      </c>
      <c r="E59" s="212"/>
      <c r="F59" s="212"/>
      <c r="G59" s="212"/>
      <c r="H59" s="212"/>
      <c r="I59" s="212"/>
      <c r="J59" s="212"/>
      <c r="K59" s="212"/>
      <c r="L59" s="9" t="s">
        <v>147</v>
      </c>
      <c r="M59" s="38">
        <v>140.80000000000001</v>
      </c>
      <c r="N59" s="34">
        <v>31.7</v>
      </c>
      <c r="O59" s="38">
        <v>117.3</v>
      </c>
      <c r="P59" s="34">
        <v>56.6</v>
      </c>
      <c r="Q59" s="34">
        <v>22.9</v>
      </c>
      <c r="R59" s="34">
        <v>15.2</v>
      </c>
      <c r="S59" s="40">
        <v>4.5</v>
      </c>
      <c r="T59" s="34">
        <v>45</v>
      </c>
      <c r="U59" s="38">
        <v>434.2</v>
      </c>
    </row>
    <row r="60" spans="1:21" ht="16.5" customHeight="1" x14ac:dyDescent="0.25">
      <c r="A60" s="7"/>
      <c r="B60" s="7"/>
      <c r="C60" s="7"/>
      <c r="D60" s="7" t="s">
        <v>148</v>
      </c>
      <c r="E60" s="7"/>
      <c r="F60" s="7"/>
      <c r="G60" s="7"/>
      <c r="H60" s="7"/>
      <c r="I60" s="7"/>
      <c r="J60" s="7"/>
      <c r="K60" s="7"/>
      <c r="L60" s="9" t="s">
        <v>147</v>
      </c>
      <c r="M60" s="29">
        <v>4768</v>
      </c>
      <c r="N60" s="29">
        <v>3948.5</v>
      </c>
      <c r="O60" s="29">
        <v>2967.1</v>
      </c>
      <c r="P60" s="29">
        <v>1562.4</v>
      </c>
      <c r="Q60" s="29">
        <v>1008.7</v>
      </c>
      <c r="R60" s="38">
        <v>300.39999999999998</v>
      </c>
      <c r="S60" s="38">
        <v>263.7</v>
      </c>
      <c r="T60" s="38">
        <v>158.5</v>
      </c>
      <c r="U60" s="39">
        <v>14980.1</v>
      </c>
    </row>
    <row r="61" spans="1:21" ht="16.5" customHeight="1" x14ac:dyDescent="0.25">
      <c r="A61" s="7"/>
      <c r="B61" s="7"/>
      <c r="C61" s="7"/>
      <c r="D61" s="7" t="s">
        <v>149</v>
      </c>
      <c r="E61" s="7"/>
      <c r="F61" s="7"/>
      <c r="G61" s="7"/>
      <c r="H61" s="7"/>
      <c r="I61" s="7"/>
      <c r="J61" s="7"/>
      <c r="K61" s="7"/>
      <c r="L61" s="9"/>
      <c r="M61" s="10"/>
      <c r="N61" s="10"/>
      <c r="O61" s="10"/>
      <c r="P61" s="10"/>
      <c r="Q61" s="10"/>
      <c r="R61" s="10"/>
      <c r="S61" s="10"/>
      <c r="T61" s="10"/>
      <c r="U61" s="10"/>
    </row>
    <row r="62" spans="1:21" ht="29.4" customHeight="1" x14ac:dyDescent="0.25">
      <c r="A62" s="7"/>
      <c r="B62" s="7"/>
      <c r="C62" s="7"/>
      <c r="D62" s="7"/>
      <c r="E62" s="212" t="s">
        <v>146</v>
      </c>
      <c r="F62" s="212"/>
      <c r="G62" s="212"/>
      <c r="H62" s="212"/>
      <c r="I62" s="212"/>
      <c r="J62" s="212"/>
      <c r="K62" s="212"/>
      <c r="L62" s="9" t="s">
        <v>78</v>
      </c>
      <c r="M62" s="40">
        <v>3</v>
      </c>
      <c r="N62" s="40">
        <v>0.8</v>
      </c>
      <c r="O62" s="40">
        <v>4</v>
      </c>
      <c r="P62" s="40">
        <v>3.6</v>
      </c>
      <c r="Q62" s="40">
        <v>2.2999999999999998</v>
      </c>
      <c r="R62" s="40">
        <v>5</v>
      </c>
      <c r="S62" s="40">
        <v>1.7</v>
      </c>
      <c r="T62" s="34">
        <v>28.4</v>
      </c>
      <c r="U62" s="40">
        <v>2.9</v>
      </c>
    </row>
    <row r="63" spans="1:21" ht="16.5" customHeight="1" x14ac:dyDescent="0.25">
      <c r="A63" s="7" t="s">
        <v>80</v>
      </c>
      <c r="B63" s="7"/>
      <c r="C63" s="7"/>
      <c r="D63" s="7"/>
      <c r="E63" s="7"/>
      <c r="F63" s="7"/>
      <c r="G63" s="7"/>
      <c r="H63" s="7"/>
      <c r="I63" s="7"/>
      <c r="J63" s="7"/>
      <c r="K63" s="7"/>
      <c r="L63" s="9"/>
      <c r="M63" s="10"/>
      <c r="N63" s="10"/>
      <c r="O63" s="10"/>
      <c r="P63" s="10"/>
      <c r="Q63" s="10"/>
      <c r="R63" s="10"/>
      <c r="S63" s="10"/>
      <c r="T63" s="10"/>
      <c r="U63" s="10"/>
    </row>
    <row r="64" spans="1:21" ht="16.5" customHeight="1" x14ac:dyDescent="0.25">
      <c r="A64" s="7"/>
      <c r="B64" s="7" t="s">
        <v>126</v>
      </c>
      <c r="C64" s="7"/>
      <c r="D64" s="7"/>
      <c r="E64" s="7"/>
      <c r="F64" s="7"/>
      <c r="G64" s="7"/>
      <c r="H64" s="7"/>
      <c r="I64" s="7"/>
      <c r="J64" s="7"/>
      <c r="K64" s="7"/>
      <c r="L64" s="9"/>
      <c r="M64" s="10"/>
      <c r="N64" s="10"/>
      <c r="O64" s="10"/>
      <c r="P64" s="10"/>
      <c r="Q64" s="10"/>
      <c r="R64" s="10"/>
      <c r="S64" s="10"/>
      <c r="T64" s="10"/>
      <c r="U64" s="10"/>
    </row>
    <row r="65" spans="1:21" ht="16.5" customHeight="1" x14ac:dyDescent="0.25">
      <c r="A65" s="7"/>
      <c r="B65" s="7"/>
      <c r="C65" s="7" t="s">
        <v>127</v>
      </c>
      <c r="D65" s="7"/>
      <c r="E65" s="7"/>
      <c r="F65" s="7"/>
      <c r="G65" s="7"/>
      <c r="H65" s="7"/>
      <c r="I65" s="7"/>
      <c r="J65" s="7"/>
      <c r="K65" s="7"/>
      <c r="L65" s="9"/>
      <c r="M65" s="10"/>
      <c r="N65" s="10"/>
      <c r="O65" s="10"/>
      <c r="P65" s="10"/>
      <c r="Q65" s="10"/>
      <c r="R65" s="10"/>
      <c r="S65" s="10"/>
      <c r="T65" s="10"/>
      <c r="U65" s="10"/>
    </row>
    <row r="66" spans="1:21" ht="16.5" customHeight="1" x14ac:dyDescent="0.25">
      <c r="A66" s="7"/>
      <c r="B66" s="7"/>
      <c r="C66" s="7"/>
      <c r="D66" s="7" t="s">
        <v>128</v>
      </c>
      <c r="E66" s="7"/>
      <c r="F66" s="7"/>
      <c r="G66" s="7"/>
      <c r="H66" s="7"/>
      <c r="I66" s="7"/>
      <c r="J66" s="7"/>
      <c r="K66" s="7"/>
      <c r="L66" s="9"/>
      <c r="M66" s="10"/>
      <c r="N66" s="10"/>
      <c r="O66" s="10"/>
      <c r="P66" s="10"/>
      <c r="Q66" s="10"/>
      <c r="R66" s="10"/>
      <c r="S66" s="10"/>
      <c r="T66" s="10"/>
      <c r="U66" s="10"/>
    </row>
    <row r="67" spans="1:21" ht="16.5" customHeight="1" x14ac:dyDescent="0.25">
      <c r="A67" s="7"/>
      <c r="B67" s="7"/>
      <c r="C67" s="7"/>
      <c r="D67" s="7"/>
      <c r="E67" s="7" t="s">
        <v>129</v>
      </c>
      <c r="F67" s="7"/>
      <c r="G67" s="7"/>
      <c r="H67" s="7"/>
      <c r="I67" s="7"/>
      <c r="J67" s="7"/>
      <c r="K67" s="7"/>
      <c r="L67" s="9" t="s">
        <v>130</v>
      </c>
      <c r="M67" s="32">
        <v>16009</v>
      </c>
      <c r="N67" s="32">
        <v>14364</v>
      </c>
      <c r="O67" s="32">
        <v>11310</v>
      </c>
      <c r="P67" s="37">
        <v>5998</v>
      </c>
      <c r="Q67" s="37">
        <v>4504</v>
      </c>
      <c r="R67" s="37">
        <v>1193</v>
      </c>
      <c r="S67" s="36">
        <v>671</v>
      </c>
      <c r="T67" s="37">
        <v>1229</v>
      </c>
      <c r="U67" s="32">
        <v>55278</v>
      </c>
    </row>
    <row r="68" spans="1:21" ht="16.5" customHeight="1" x14ac:dyDescent="0.25">
      <c r="A68" s="7"/>
      <c r="B68" s="7"/>
      <c r="C68" s="7"/>
      <c r="D68" s="7"/>
      <c r="E68" s="7" t="s">
        <v>131</v>
      </c>
      <c r="F68" s="7"/>
      <c r="G68" s="7"/>
      <c r="H68" s="7"/>
      <c r="I68" s="7"/>
      <c r="J68" s="7"/>
      <c r="K68" s="7"/>
      <c r="L68" s="9" t="s">
        <v>130</v>
      </c>
      <c r="M68" s="37">
        <v>2782</v>
      </c>
      <c r="N68" s="37">
        <v>2792</v>
      </c>
      <c r="O68" s="37">
        <v>2699</v>
      </c>
      <c r="P68" s="37">
        <v>1080</v>
      </c>
      <c r="Q68" s="36">
        <v>794</v>
      </c>
      <c r="R68" s="36">
        <v>199</v>
      </c>
      <c r="S68" s="36">
        <v>183</v>
      </c>
      <c r="T68" s="36">
        <v>343</v>
      </c>
      <c r="U68" s="32">
        <v>10872</v>
      </c>
    </row>
    <row r="69" spans="1:21" ht="16.5" customHeight="1" x14ac:dyDescent="0.25">
      <c r="A69" s="7"/>
      <c r="B69" s="7"/>
      <c r="C69" s="7"/>
      <c r="D69" s="7"/>
      <c r="E69" s="7" t="s">
        <v>72</v>
      </c>
      <c r="F69" s="7"/>
      <c r="G69" s="7"/>
      <c r="H69" s="7"/>
      <c r="I69" s="7"/>
      <c r="J69" s="7"/>
      <c r="K69" s="7"/>
      <c r="L69" s="9" t="s">
        <v>130</v>
      </c>
      <c r="M69" s="30" t="s">
        <v>132</v>
      </c>
      <c r="N69" s="37">
        <v>1391</v>
      </c>
      <c r="O69" s="36">
        <v>292</v>
      </c>
      <c r="P69" s="36">
        <v>442</v>
      </c>
      <c r="Q69" s="33">
        <v>30</v>
      </c>
      <c r="R69" s="31" t="s">
        <v>51</v>
      </c>
      <c r="S69" s="30" t="s">
        <v>132</v>
      </c>
      <c r="T69" s="36">
        <v>194</v>
      </c>
      <c r="U69" s="37">
        <v>2349</v>
      </c>
    </row>
    <row r="70" spans="1:21" ht="16.5" customHeight="1" x14ac:dyDescent="0.25">
      <c r="A70" s="7"/>
      <c r="B70" s="7"/>
      <c r="C70" s="7"/>
      <c r="D70" s="7"/>
      <c r="E70" s="7" t="s">
        <v>133</v>
      </c>
      <c r="F70" s="7"/>
      <c r="G70" s="7"/>
      <c r="H70" s="7"/>
      <c r="I70" s="7"/>
      <c r="J70" s="7"/>
      <c r="K70" s="7"/>
      <c r="L70" s="9" t="s">
        <v>130</v>
      </c>
      <c r="M70" s="32">
        <v>18791</v>
      </c>
      <c r="N70" s="32">
        <v>18547</v>
      </c>
      <c r="O70" s="32">
        <v>14301</v>
      </c>
      <c r="P70" s="37">
        <v>7520</v>
      </c>
      <c r="Q70" s="37">
        <v>5328</v>
      </c>
      <c r="R70" s="37">
        <v>1392</v>
      </c>
      <c r="S70" s="36">
        <v>854</v>
      </c>
      <c r="T70" s="37">
        <v>1766</v>
      </c>
      <c r="U70" s="32">
        <v>68499</v>
      </c>
    </row>
    <row r="71" spans="1:21" ht="16.5" customHeight="1" x14ac:dyDescent="0.25">
      <c r="A71" s="7"/>
      <c r="B71" s="7"/>
      <c r="C71" s="7"/>
      <c r="D71" s="7" t="s">
        <v>134</v>
      </c>
      <c r="E71" s="7"/>
      <c r="F71" s="7"/>
      <c r="G71" s="7"/>
      <c r="H71" s="7"/>
      <c r="I71" s="7"/>
      <c r="J71" s="7"/>
      <c r="K71" s="7"/>
      <c r="L71" s="9"/>
      <c r="M71" s="10"/>
      <c r="N71" s="10"/>
      <c r="O71" s="10"/>
      <c r="P71" s="10"/>
      <c r="Q71" s="10"/>
      <c r="R71" s="10"/>
      <c r="S71" s="10"/>
      <c r="T71" s="10"/>
      <c r="U71" s="10"/>
    </row>
    <row r="72" spans="1:21" ht="16.5" customHeight="1" x14ac:dyDescent="0.25">
      <c r="A72" s="7"/>
      <c r="B72" s="7"/>
      <c r="C72" s="7"/>
      <c r="D72" s="7"/>
      <c r="E72" s="7" t="s">
        <v>129</v>
      </c>
      <c r="F72" s="7"/>
      <c r="G72" s="7"/>
      <c r="H72" s="7"/>
      <c r="I72" s="7"/>
      <c r="J72" s="7"/>
      <c r="K72" s="7"/>
      <c r="L72" s="9" t="s">
        <v>130</v>
      </c>
      <c r="M72" s="36">
        <v>390</v>
      </c>
      <c r="N72" s="36">
        <v>112</v>
      </c>
      <c r="O72" s="36">
        <v>416</v>
      </c>
      <c r="P72" s="36">
        <v>279</v>
      </c>
      <c r="Q72" s="36">
        <v>112</v>
      </c>
      <c r="R72" s="33">
        <v>48</v>
      </c>
      <c r="S72" s="33">
        <v>10</v>
      </c>
      <c r="T72" s="31">
        <v>4</v>
      </c>
      <c r="U72" s="37">
        <v>1371</v>
      </c>
    </row>
    <row r="73" spans="1:21" ht="16.5" customHeight="1" x14ac:dyDescent="0.25">
      <c r="A73" s="7"/>
      <c r="B73" s="7"/>
      <c r="C73" s="7"/>
      <c r="D73" s="7"/>
      <c r="E73" s="7" t="s">
        <v>131</v>
      </c>
      <c r="F73" s="7"/>
      <c r="G73" s="7"/>
      <c r="H73" s="7"/>
      <c r="I73" s="7"/>
      <c r="J73" s="7"/>
      <c r="K73" s="7"/>
      <c r="L73" s="9" t="s">
        <v>130</v>
      </c>
      <c r="M73" s="36">
        <v>927</v>
      </c>
      <c r="N73" s="36">
        <v>909</v>
      </c>
      <c r="O73" s="36">
        <v>409</v>
      </c>
      <c r="P73" s="36">
        <v>745</v>
      </c>
      <c r="Q73" s="36">
        <v>244</v>
      </c>
      <c r="R73" s="36">
        <v>207</v>
      </c>
      <c r="S73" s="33">
        <v>85</v>
      </c>
      <c r="T73" s="33">
        <v>71</v>
      </c>
      <c r="U73" s="37">
        <v>3597</v>
      </c>
    </row>
    <row r="74" spans="1:21" ht="16.5" customHeight="1" x14ac:dyDescent="0.25">
      <c r="A74" s="7"/>
      <c r="B74" s="7"/>
      <c r="C74" s="7"/>
      <c r="D74" s="7"/>
      <c r="E74" s="7" t="s">
        <v>72</v>
      </c>
      <c r="F74" s="7"/>
      <c r="G74" s="7"/>
      <c r="H74" s="7"/>
      <c r="I74" s="7"/>
      <c r="J74" s="7"/>
      <c r="K74" s="7"/>
      <c r="L74" s="9" t="s">
        <v>130</v>
      </c>
      <c r="M74" s="30" t="s">
        <v>132</v>
      </c>
      <c r="N74" s="36">
        <v>338</v>
      </c>
      <c r="O74" s="36">
        <v>180</v>
      </c>
      <c r="P74" s="33">
        <v>64</v>
      </c>
      <c r="Q74" s="36">
        <v>198</v>
      </c>
      <c r="R74" s="33">
        <v>25</v>
      </c>
      <c r="S74" s="30" t="s">
        <v>132</v>
      </c>
      <c r="T74" s="33">
        <v>58</v>
      </c>
      <c r="U74" s="36">
        <v>863</v>
      </c>
    </row>
    <row r="75" spans="1:21" ht="16.5" customHeight="1" x14ac:dyDescent="0.25">
      <c r="A75" s="7"/>
      <c r="B75" s="7"/>
      <c r="C75" s="7"/>
      <c r="D75" s="7"/>
      <c r="E75" s="7" t="s">
        <v>133</v>
      </c>
      <c r="F75" s="7"/>
      <c r="G75" s="7"/>
      <c r="H75" s="7"/>
      <c r="I75" s="7"/>
      <c r="J75" s="7"/>
      <c r="K75" s="7"/>
      <c r="L75" s="9" t="s">
        <v>130</v>
      </c>
      <c r="M75" s="37">
        <v>1317</v>
      </c>
      <c r="N75" s="37">
        <v>1359</v>
      </c>
      <c r="O75" s="37">
        <v>1005</v>
      </c>
      <c r="P75" s="37">
        <v>1088</v>
      </c>
      <c r="Q75" s="36">
        <v>554</v>
      </c>
      <c r="R75" s="36">
        <v>280</v>
      </c>
      <c r="S75" s="33">
        <v>95</v>
      </c>
      <c r="T75" s="36">
        <v>133</v>
      </c>
      <c r="U75" s="37">
        <v>5831</v>
      </c>
    </row>
    <row r="76" spans="1:21" ht="16.5" customHeight="1" x14ac:dyDescent="0.25">
      <c r="A76" s="7"/>
      <c r="B76" s="7"/>
      <c r="C76" s="7"/>
      <c r="D76" s="7" t="s">
        <v>135</v>
      </c>
      <c r="E76" s="7"/>
      <c r="F76" s="7"/>
      <c r="G76" s="7"/>
      <c r="H76" s="7"/>
      <c r="I76" s="7"/>
      <c r="J76" s="7"/>
      <c r="K76" s="7"/>
      <c r="L76" s="9" t="s">
        <v>130</v>
      </c>
      <c r="M76" s="32">
        <v>20108</v>
      </c>
      <c r="N76" s="32">
        <v>19906</v>
      </c>
      <c r="O76" s="32">
        <v>15306</v>
      </c>
      <c r="P76" s="37">
        <v>8608</v>
      </c>
      <c r="Q76" s="37">
        <v>5882</v>
      </c>
      <c r="R76" s="37">
        <v>1672</v>
      </c>
      <c r="S76" s="36">
        <v>949</v>
      </c>
      <c r="T76" s="37">
        <v>1899</v>
      </c>
      <c r="U76" s="32">
        <v>74330</v>
      </c>
    </row>
    <row r="77" spans="1:21" ht="29.4" customHeight="1" x14ac:dyDescent="0.25">
      <c r="A77" s="7"/>
      <c r="B77" s="7"/>
      <c r="C77" s="7"/>
      <c r="D77" s="212" t="s">
        <v>136</v>
      </c>
      <c r="E77" s="212"/>
      <c r="F77" s="212"/>
      <c r="G77" s="212"/>
      <c r="H77" s="212"/>
      <c r="I77" s="212"/>
      <c r="J77" s="212"/>
      <c r="K77" s="212"/>
      <c r="L77" s="9" t="s">
        <v>137</v>
      </c>
      <c r="M77" s="36">
        <v>237</v>
      </c>
      <c r="N77" s="36">
        <v>290</v>
      </c>
      <c r="O77" s="36">
        <v>288</v>
      </c>
      <c r="P77" s="36">
        <v>291</v>
      </c>
      <c r="Q77" s="36">
        <v>308</v>
      </c>
      <c r="R77" s="36">
        <v>265</v>
      </c>
      <c r="S77" s="36">
        <v>205</v>
      </c>
      <c r="T77" s="36">
        <v>716</v>
      </c>
      <c r="U77" s="36">
        <v>277</v>
      </c>
    </row>
    <row r="78" spans="1:21" ht="29.4" customHeight="1" x14ac:dyDescent="0.25">
      <c r="A78" s="7"/>
      <c r="B78" s="7"/>
      <c r="C78" s="7"/>
      <c r="D78" s="212" t="s">
        <v>138</v>
      </c>
      <c r="E78" s="212"/>
      <c r="F78" s="212"/>
      <c r="G78" s="212"/>
      <c r="H78" s="212"/>
      <c r="I78" s="212"/>
      <c r="J78" s="212"/>
      <c r="K78" s="212"/>
      <c r="L78" s="9" t="s">
        <v>137</v>
      </c>
      <c r="M78" s="33">
        <v>17</v>
      </c>
      <c r="N78" s="33">
        <v>21</v>
      </c>
      <c r="O78" s="33">
        <v>20</v>
      </c>
      <c r="P78" s="33">
        <v>42</v>
      </c>
      <c r="Q78" s="33">
        <v>32</v>
      </c>
      <c r="R78" s="33">
        <v>53</v>
      </c>
      <c r="S78" s="33">
        <v>23</v>
      </c>
      <c r="T78" s="33">
        <v>54</v>
      </c>
      <c r="U78" s="33">
        <v>24</v>
      </c>
    </row>
    <row r="79" spans="1:21" ht="16.5" customHeight="1" x14ac:dyDescent="0.25">
      <c r="A79" s="7"/>
      <c r="B79" s="7"/>
      <c r="C79" s="7"/>
      <c r="D79" s="7" t="s">
        <v>139</v>
      </c>
      <c r="E79" s="7"/>
      <c r="F79" s="7"/>
      <c r="G79" s="7"/>
      <c r="H79" s="7"/>
      <c r="I79" s="7"/>
      <c r="J79" s="7"/>
      <c r="K79" s="7"/>
      <c r="L79" s="9" t="s">
        <v>78</v>
      </c>
      <c r="M79" s="34">
        <v>67.099999999999994</v>
      </c>
      <c r="N79" s="34">
        <v>67.5</v>
      </c>
      <c r="O79" s="34">
        <v>64</v>
      </c>
      <c r="P79" s="34">
        <v>68.599999999999994</v>
      </c>
      <c r="Q79" s="34">
        <v>66.2</v>
      </c>
      <c r="R79" s="34">
        <v>62.3</v>
      </c>
      <c r="S79" s="34">
        <v>62.4</v>
      </c>
      <c r="T79" s="34">
        <v>63</v>
      </c>
      <c r="U79" s="34">
        <v>66.400000000000006</v>
      </c>
    </row>
    <row r="80" spans="1:21" ht="16.5" customHeight="1" x14ac:dyDescent="0.25">
      <c r="A80" s="7"/>
      <c r="B80" s="7"/>
      <c r="C80" s="7"/>
      <c r="D80" s="7" t="s">
        <v>140</v>
      </c>
      <c r="E80" s="7"/>
      <c r="F80" s="7"/>
      <c r="G80" s="7"/>
      <c r="H80" s="7"/>
      <c r="I80" s="7"/>
      <c r="J80" s="7"/>
      <c r="K80" s="7"/>
      <c r="L80" s="9" t="s">
        <v>78</v>
      </c>
      <c r="M80" s="34">
        <v>32.9</v>
      </c>
      <c r="N80" s="34">
        <v>32.5</v>
      </c>
      <c r="O80" s="34">
        <v>36</v>
      </c>
      <c r="P80" s="34">
        <v>31.4</v>
      </c>
      <c r="Q80" s="34">
        <v>33.799999999999997</v>
      </c>
      <c r="R80" s="34">
        <v>37.700000000000003</v>
      </c>
      <c r="S80" s="34">
        <v>37.700000000000003</v>
      </c>
      <c r="T80" s="34">
        <v>37</v>
      </c>
      <c r="U80" s="34">
        <v>33.6</v>
      </c>
    </row>
    <row r="81" spans="1:21" ht="16.5" customHeight="1" x14ac:dyDescent="0.25">
      <c r="A81" s="7"/>
      <c r="B81" s="7"/>
      <c r="C81" s="7" t="s">
        <v>141</v>
      </c>
      <c r="D81" s="7"/>
      <c r="E81" s="7"/>
      <c r="F81" s="7"/>
      <c r="G81" s="7"/>
      <c r="H81" s="7"/>
      <c r="I81" s="7"/>
      <c r="J81" s="7"/>
      <c r="K81" s="7"/>
      <c r="L81" s="9"/>
      <c r="M81" s="10"/>
      <c r="N81" s="10"/>
      <c r="O81" s="10"/>
      <c r="P81" s="10"/>
      <c r="Q81" s="10"/>
      <c r="R81" s="10"/>
      <c r="S81" s="10"/>
      <c r="T81" s="10"/>
      <c r="U81" s="10"/>
    </row>
    <row r="82" spans="1:21" ht="16.5" customHeight="1" x14ac:dyDescent="0.25">
      <c r="A82" s="7"/>
      <c r="B82" s="7"/>
      <c r="C82" s="7"/>
      <c r="D82" s="7" t="s">
        <v>128</v>
      </c>
      <c r="E82" s="7"/>
      <c r="F82" s="7"/>
      <c r="G82" s="7"/>
      <c r="H82" s="7"/>
      <c r="I82" s="7"/>
      <c r="J82" s="7"/>
      <c r="K82" s="7"/>
      <c r="L82" s="9" t="s">
        <v>130</v>
      </c>
      <c r="M82" s="36">
        <v>409</v>
      </c>
      <c r="N82" s="33">
        <v>82</v>
      </c>
      <c r="O82" s="36">
        <v>357</v>
      </c>
      <c r="P82" s="36">
        <v>140</v>
      </c>
      <c r="Q82" s="33">
        <v>77</v>
      </c>
      <c r="R82" s="33">
        <v>22</v>
      </c>
      <c r="S82" s="33">
        <v>15</v>
      </c>
      <c r="T82" s="36">
        <v>177</v>
      </c>
      <c r="U82" s="37">
        <v>1279</v>
      </c>
    </row>
    <row r="83" spans="1:21" ht="16.5" customHeight="1" x14ac:dyDescent="0.25">
      <c r="A83" s="7"/>
      <c r="B83" s="7"/>
      <c r="C83" s="7"/>
      <c r="D83" s="7" t="s">
        <v>134</v>
      </c>
      <c r="E83" s="7"/>
      <c r="F83" s="7"/>
      <c r="G83" s="7"/>
      <c r="H83" s="7"/>
      <c r="I83" s="7"/>
      <c r="J83" s="7"/>
      <c r="K83" s="7"/>
      <c r="L83" s="9" t="s">
        <v>130</v>
      </c>
      <c r="M83" s="36">
        <v>208</v>
      </c>
      <c r="N83" s="31">
        <v>5</v>
      </c>
      <c r="O83" s="31">
        <v>7</v>
      </c>
      <c r="P83" s="33">
        <v>25</v>
      </c>
      <c r="Q83" s="31">
        <v>3</v>
      </c>
      <c r="R83" s="31">
        <v>5</v>
      </c>
      <c r="S83" s="31">
        <v>4</v>
      </c>
      <c r="T83" s="33">
        <v>10</v>
      </c>
      <c r="U83" s="36">
        <v>267</v>
      </c>
    </row>
    <row r="84" spans="1:21" ht="16.5" customHeight="1" x14ac:dyDescent="0.25">
      <c r="A84" s="7"/>
      <c r="B84" s="7"/>
      <c r="C84" s="7"/>
      <c r="D84" s="7" t="s">
        <v>133</v>
      </c>
      <c r="E84" s="7"/>
      <c r="F84" s="7"/>
      <c r="G84" s="7"/>
      <c r="H84" s="7"/>
      <c r="I84" s="7"/>
      <c r="J84" s="7"/>
      <c r="K84" s="7"/>
      <c r="L84" s="9" t="s">
        <v>130</v>
      </c>
      <c r="M84" s="36">
        <v>617</v>
      </c>
      <c r="N84" s="33">
        <v>87</v>
      </c>
      <c r="O84" s="36">
        <v>364</v>
      </c>
      <c r="P84" s="36">
        <v>165</v>
      </c>
      <c r="Q84" s="33">
        <v>80</v>
      </c>
      <c r="R84" s="33">
        <v>27</v>
      </c>
      <c r="S84" s="33">
        <v>19</v>
      </c>
      <c r="T84" s="36">
        <v>187</v>
      </c>
      <c r="U84" s="37">
        <v>1546</v>
      </c>
    </row>
    <row r="85" spans="1:21" ht="16.5" customHeight="1" x14ac:dyDescent="0.25">
      <c r="A85" s="7"/>
      <c r="B85" s="7"/>
      <c r="C85" s="7"/>
      <c r="D85" s="7" t="s">
        <v>142</v>
      </c>
      <c r="E85" s="7"/>
      <c r="F85" s="7"/>
      <c r="G85" s="7"/>
      <c r="H85" s="7"/>
      <c r="I85" s="7"/>
      <c r="J85" s="7"/>
      <c r="K85" s="7"/>
      <c r="L85" s="9" t="s">
        <v>78</v>
      </c>
      <c r="M85" s="40">
        <v>3.1</v>
      </c>
      <c r="N85" s="40">
        <v>0.4</v>
      </c>
      <c r="O85" s="40">
        <v>2.4</v>
      </c>
      <c r="P85" s="40">
        <v>1.9</v>
      </c>
      <c r="Q85" s="40">
        <v>1.4</v>
      </c>
      <c r="R85" s="40">
        <v>1.6</v>
      </c>
      <c r="S85" s="40">
        <v>2</v>
      </c>
      <c r="T85" s="40">
        <v>9.8000000000000007</v>
      </c>
      <c r="U85" s="40">
        <v>2.1</v>
      </c>
    </row>
    <row r="86" spans="1:21" ht="16.5" customHeight="1" x14ac:dyDescent="0.25">
      <c r="A86" s="7" t="s">
        <v>151</v>
      </c>
      <c r="B86" s="7"/>
      <c r="C86" s="7"/>
      <c r="D86" s="7"/>
      <c r="E86" s="7"/>
      <c r="F86" s="7"/>
      <c r="G86" s="7"/>
      <c r="H86" s="7"/>
      <c r="I86" s="7"/>
      <c r="J86" s="7"/>
      <c r="K86" s="7"/>
      <c r="L86" s="9"/>
      <c r="M86" s="10"/>
      <c r="N86" s="10"/>
      <c r="O86" s="10"/>
      <c r="P86" s="10"/>
      <c r="Q86" s="10"/>
      <c r="R86" s="10"/>
      <c r="S86" s="10"/>
      <c r="T86" s="10"/>
      <c r="U86" s="10"/>
    </row>
    <row r="87" spans="1:21" ht="16.5" customHeight="1" x14ac:dyDescent="0.25">
      <c r="A87" s="7"/>
      <c r="B87" s="7" t="s">
        <v>144</v>
      </c>
      <c r="C87" s="7"/>
      <c r="D87" s="7"/>
      <c r="E87" s="7"/>
      <c r="F87" s="7"/>
      <c r="G87" s="7"/>
      <c r="H87" s="7"/>
      <c r="I87" s="7"/>
      <c r="J87" s="7"/>
      <c r="K87" s="7"/>
      <c r="L87" s="9"/>
      <c r="M87" s="10"/>
      <c r="N87" s="10"/>
      <c r="O87" s="10"/>
      <c r="P87" s="10"/>
      <c r="Q87" s="10"/>
      <c r="R87" s="10"/>
      <c r="S87" s="10"/>
      <c r="T87" s="10"/>
      <c r="U87" s="10"/>
    </row>
    <row r="88" spans="1:21" ht="16.5" customHeight="1" x14ac:dyDescent="0.25">
      <c r="A88" s="7"/>
      <c r="B88" s="7"/>
      <c r="C88" s="7" t="s">
        <v>145</v>
      </c>
      <c r="D88" s="7"/>
      <c r="E88" s="7"/>
      <c r="F88" s="7"/>
      <c r="G88" s="7"/>
      <c r="H88" s="7"/>
      <c r="I88" s="7"/>
      <c r="J88" s="7"/>
      <c r="K88" s="7"/>
      <c r="L88" s="9"/>
      <c r="M88" s="10"/>
      <c r="N88" s="10"/>
      <c r="O88" s="10"/>
      <c r="P88" s="10"/>
      <c r="Q88" s="10"/>
      <c r="R88" s="10"/>
      <c r="S88" s="10"/>
      <c r="T88" s="10"/>
      <c r="U88" s="10"/>
    </row>
    <row r="89" spans="1:21" ht="29.4" customHeight="1" x14ac:dyDescent="0.25">
      <c r="A89" s="7"/>
      <c r="B89" s="7"/>
      <c r="C89" s="7"/>
      <c r="D89" s="212" t="s">
        <v>146</v>
      </c>
      <c r="E89" s="212"/>
      <c r="F89" s="212"/>
      <c r="G89" s="212"/>
      <c r="H89" s="212"/>
      <c r="I89" s="212"/>
      <c r="J89" s="212"/>
      <c r="K89" s="212"/>
      <c r="L89" s="9" t="s">
        <v>147</v>
      </c>
      <c r="M89" s="38">
        <v>137.6</v>
      </c>
      <c r="N89" s="34">
        <v>30.7</v>
      </c>
      <c r="O89" s="38">
        <v>114.4</v>
      </c>
      <c r="P89" s="34">
        <v>55.3</v>
      </c>
      <c r="Q89" s="34">
        <v>22.4</v>
      </c>
      <c r="R89" s="34">
        <v>14.8</v>
      </c>
      <c r="S89" s="40">
        <v>4.4000000000000004</v>
      </c>
      <c r="T89" s="34">
        <v>44.2</v>
      </c>
      <c r="U89" s="38">
        <v>423.9</v>
      </c>
    </row>
    <row r="90" spans="1:21" ht="16.5" customHeight="1" x14ac:dyDescent="0.25">
      <c r="A90" s="7"/>
      <c r="B90" s="7"/>
      <c r="C90" s="7"/>
      <c r="D90" s="7" t="s">
        <v>148</v>
      </c>
      <c r="E90" s="7"/>
      <c r="F90" s="7"/>
      <c r="G90" s="7"/>
      <c r="H90" s="7"/>
      <c r="I90" s="7"/>
      <c r="J90" s="7"/>
      <c r="K90" s="7"/>
      <c r="L90" s="9" t="s">
        <v>147</v>
      </c>
      <c r="M90" s="29">
        <v>4704.5</v>
      </c>
      <c r="N90" s="29">
        <v>3861.4</v>
      </c>
      <c r="O90" s="29">
        <v>2925.8</v>
      </c>
      <c r="P90" s="29">
        <v>1559.6</v>
      </c>
      <c r="Q90" s="29">
        <v>1003.9</v>
      </c>
      <c r="R90" s="38">
        <v>297.39999999999998</v>
      </c>
      <c r="S90" s="38">
        <v>259.3</v>
      </c>
      <c r="T90" s="38">
        <v>159.9</v>
      </c>
      <c r="U90" s="39">
        <v>14774.5</v>
      </c>
    </row>
    <row r="91" spans="1:21" ht="16.5" customHeight="1" x14ac:dyDescent="0.25">
      <c r="A91" s="7"/>
      <c r="B91" s="7"/>
      <c r="C91" s="7"/>
      <c r="D91" s="7" t="s">
        <v>149</v>
      </c>
      <c r="E91" s="7"/>
      <c r="F91" s="7"/>
      <c r="G91" s="7"/>
      <c r="H91" s="7"/>
      <c r="I91" s="7"/>
      <c r="J91" s="7"/>
      <c r="K91" s="7"/>
      <c r="L91" s="9"/>
      <c r="M91" s="10"/>
      <c r="N91" s="10"/>
      <c r="O91" s="10"/>
      <c r="P91" s="10"/>
      <c r="Q91" s="10"/>
      <c r="R91" s="10"/>
      <c r="S91" s="10"/>
      <c r="T91" s="10"/>
      <c r="U91" s="10"/>
    </row>
    <row r="92" spans="1:21" ht="29.4" customHeight="1" x14ac:dyDescent="0.25">
      <c r="A92" s="7"/>
      <c r="B92" s="7"/>
      <c r="C92" s="7"/>
      <c r="D92" s="7"/>
      <c r="E92" s="212" t="s">
        <v>146</v>
      </c>
      <c r="F92" s="212"/>
      <c r="G92" s="212"/>
      <c r="H92" s="212"/>
      <c r="I92" s="212"/>
      <c r="J92" s="212"/>
      <c r="K92" s="212"/>
      <c r="L92" s="9" t="s">
        <v>78</v>
      </c>
      <c r="M92" s="40">
        <v>2.9</v>
      </c>
      <c r="N92" s="40">
        <v>0.8</v>
      </c>
      <c r="O92" s="40">
        <v>3.9</v>
      </c>
      <c r="P92" s="40">
        <v>3.5</v>
      </c>
      <c r="Q92" s="40">
        <v>2.2000000000000002</v>
      </c>
      <c r="R92" s="40">
        <v>5</v>
      </c>
      <c r="S92" s="40">
        <v>1.7</v>
      </c>
      <c r="T92" s="34">
        <v>27.6</v>
      </c>
      <c r="U92" s="40">
        <v>2.9</v>
      </c>
    </row>
    <row r="93" spans="1:21" ht="16.5" customHeight="1" x14ac:dyDescent="0.25">
      <c r="A93" s="7" t="s">
        <v>81</v>
      </c>
      <c r="B93" s="7"/>
      <c r="C93" s="7"/>
      <c r="D93" s="7"/>
      <c r="E93" s="7"/>
      <c r="F93" s="7"/>
      <c r="G93" s="7"/>
      <c r="H93" s="7"/>
      <c r="I93" s="7"/>
      <c r="J93" s="7"/>
      <c r="K93" s="7"/>
      <c r="L93" s="9"/>
      <c r="M93" s="10"/>
      <c r="N93" s="10"/>
      <c r="O93" s="10"/>
      <c r="P93" s="10"/>
      <c r="Q93" s="10"/>
      <c r="R93" s="10"/>
      <c r="S93" s="10"/>
      <c r="T93" s="10"/>
      <c r="U93" s="10"/>
    </row>
    <row r="94" spans="1:21" ht="16.5" customHeight="1" x14ac:dyDescent="0.25">
      <c r="A94" s="7"/>
      <c r="B94" s="7" t="s">
        <v>126</v>
      </c>
      <c r="C94" s="7"/>
      <c r="D94" s="7"/>
      <c r="E94" s="7"/>
      <c r="F94" s="7"/>
      <c r="G94" s="7"/>
      <c r="H94" s="7"/>
      <c r="I94" s="7"/>
      <c r="J94" s="7"/>
      <c r="K94" s="7"/>
      <c r="L94" s="9"/>
      <c r="M94" s="10"/>
      <c r="N94" s="10"/>
      <c r="O94" s="10"/>
      <c r="P94" s="10"/>
      <c r="Q94" s="10"/>
      <c r="R94" s="10"/>
      <c r="S94" s="10"/>
      <c r="T94" s="10"/>
      <c r="U94" s="10"/>
    </row>
    <row r="95" spans="1:21" ht="16.5" customHeight="1" x14ac:dyDescent="0.25">
      <c r="A95" s="7"/>
      <c r="B95" s="7"/>
      <c r="C95" s="7" t="s">
        <v>127</v>
      </c>
      <c r="D95" s="7"/>
      <c r="E95" s="7"/>
      <c r="F95" s="7"/>
      <c r="G95" s="7"/>
      <c r="H95" s="7"/>
      <c r="I95" s="7"/>
      <c r="J95" s="7"/>
      <c r="K95" s="7"/>
      <c r="L95" s="9"/>
      <c r="M95" s="10"/>
      <c r="N95" s="10"/>
      <c r="O95" s="10"/>
      <c r="P95" s="10"/>
      <c r="Q95" s="10"/>
      <c r="R95" s="10"/>
      <c r="S95" s="10"/>
      <c r="T95" s="10"/>
      <c r="U95" s="10"/>
    </row>
    <row r="96" spans="1:21" ht="16.5" customHeight="1" x14ac:dyDescent="0.25">
      <c r="A96" s="7"/>
      <c r="B96" s="7"/>
      <c r="C96" s="7"/>
      <c r="D96" s="7" t="s">
        <v>128</v>
      </c>
      <c r="E96" s="7"/>
      <c r="F96" s="7"/>
      <c r="G96" s="7"/>
      <c r="H96" s="7"/>
      <c r="I96" s="7"/>
      <c r="J96" s="7"/>
      <c r="K96" s="7"/>
      <c r="L96" s="9"/>
      <c r="M96" s="10"/>
      <c r="N96" s="10"/>
      <c r="O96" s="10"/>
      <c r="P96" s="10"/>
      <c r="Q96" s="10"/>
      <c r="R96" s="10"/>
      <c r="S96" s="10"/>
      <c r="T96" s="10"/>
      <c r="U96" s="10"/>
    </row>
    <row r="97" spans="1:21" ht="16.5" customHeight="1" x14ac:dyDescent="0.25">
      <c r="A97" s="7"/>
      <c r="B97" s="7"/>
      <c r="C97" s="7"/>
      <c r="D97" s="7"/>
      <c r="E97" s="7" t="s">
        <v>129</v>
      </c>
      <c r="F97" s="7"/>
      <c r="G97" s="7"/>
      <c r="H97" s="7"/>
      <c r="I97" s="7"/>
      <c r="J97" s="7"/>
      <c r="K97" s="7"/>
      <c r="L97" s="9" t="s">
        <v>130</v>
      </c>
      <c r="M97" s="32">
        <v>15693</v>
      </c>
      <c r="N97" s="32">
        <v>13589</v>
      </c>
      <c r="O97" s="32">
        <v>11272</v>
      </c>
      <c r="P97" s="37">
        <v>5949</v>
      </c>
      <c r="Q97" s="37">
        <v>4370</v>
      </c>
      <c r="R97" s="37">
        <v>1166</v>
      </c>
      <c r="S97" s="36">
        <v>671</v>
      </c>
      <c r="T97" s="37">
        <v>1147</v>
      </c>
      <c r="U97" s="32">
        <v>53857</v>
      </c>
    </row>
    <row r="98" spans="1:21" ht="16.5" customHeight="1" x14ac:dyDescent="0.25">
      <c r="A98" s="7"/>
      <c r="B98" s="7"/>
      <c r="C98" s="7"/>
      <c r="D98" s="7"/>
      <c r="E98" s="7" t="s">
        <v>131</v>
      </c>
      <c r="F98" s="7"/>
      <c r="G98" s="7"/>
      <c r="H98" s="7"/>
      <c r="I98" s="7"/>
      <c r="J98" s="7"/>
      <c r="K98" s="7"/>
      <c r="L98" s="9" t="s">
        <v>130</v>
      </c>
      <c r="M98" s="37">
        <v>2944</v>
      </c>
      <c r="N98" s="37">
        <v>2531</v>
      </c>
      <c r="O98" s="37">
        <v>2621</v>
      </c>
      <c r="P98" s="37">
        <v>1124</v>
      </c>
      <c r="Q98" s="36">
        <v>817</v>
      </c>
      <c r="R98" s="36">
        <v>209</v>
      </c>
      <c r="S98" s="36">
        <v>179</v>
      </c>
      <c r="T98" s="36">
        <v>380</v>
      </c>
      <c r="U98" s="32">
        <v>10805</v>
      </c>
    </row>
    <row r="99" spans="1:21" ht="16.5" customHeight="1" x14ac:dyDescent="0.25">
      <c r="A99" s="7"/>
      <c r="B99" s="7"/>
      <c r="C99" s="7"/>
      <c r="D99" s="7"/>
      <c r="E99" s="7" t="s">
        <v>72</v>
      </c>
      <c r="F99" s="7"/>
      <c r="G99" s="7"/>
      <c r="H99" s="7"/>
      <c r="I99" s="7"/>
      <c r="J99" s="7"/>
      <c r="K99" s="7"/>
      <c r="L99" s="9" t="s">
        <v>130</v>
      </c>
      <c r="M99" s="30" t="s">
        <v>132</v>
      </c>
      <c r="N99" s="37">
        <v>1294</v>
      </c>
      <c r="O99" s="36">
        <v>291</v>
      </c>
      <c r="P99" s="36">
        <v>432</v>
      </c>
      <c r="Q99" s="33">
        <v>22</v>
      </c>
      <c r="R99" s="31" t="s">
        <v>51</v>
      </c>
      <c r="S99" s="31" t="s">
        <v>51</v>
      </c>
      <c r="T99" s="36">
        <v>188</v>
      </c>
      <c r="U99" s="37">
        <v>2227</v>
      </c>
    </row>
    <row r="100" spans="1:21" ht="16.5" customHeight="1" x14ac:dyDescent="0.25">
      <c r="A100" s="7"/>
      <c r="B100" s="7"/>
      <c r="C100" s="7"/>
      <c r="D100" s="7"/>
      <c r="E100" s="7" t="s">
        <v>133</v>
      </c>
      <c r="F100" s="7"/>
      <c r="G100" s="7"/>
      <c r="H100" s="7"/>
      <c r="I100" s="7"/>
      <c r="J100" s="7"/>
      <c r="K100" s="7"/>
      <c r="L100" s="9" t="s">
        <v>130</v>
      </c>
      <c r="M100" s="32">
        <v>18637</v>
      </c>
      <c r="N100" s="32">
        <v>17414</v>
      </c>
      <c r="O100" s="32">
        <v>14184</v>
      </c>
      <c r="P100" s="37">
        <v>7505</v>
      </c>
      <c r="Q100" s="37">
        <v>5209</v>
      </c>
      <c r="R100" s="37">
        <v>1375</v>
      </c>
      <c r="S100" s="36">
        <v>850</v>
      </c>
      <c r="T100" s="37">
        <v>1715</v>
      </c>
      <c r="U100" s="32">
        <v>66889</v>
      </c>
    </row>
    <row r="101" spans="1:21" ht="16.5" customHeight="1" x14ac:dyDescent="0.25">
      <c r="A101" s="7"/>
      <c r="B101" s="7"/>
      <c r="C101" s="7"/>
      <c r="D101" s="7" t="s">
        <v>134</v>
      </c>
      <c r="E101" s="7"/>
      <c r="F101" s="7"/>
      <c r="G101" s="7"/>
      <c r="H101" s="7"/>
      <c r="I101" s="7"/>
      <c r="J101" s="7"/>
      <c r="K101" s="7"/>
      <c r="L101" s="9"/>
      <c r="M101" s="10"/>
      <c r="N101" s="10"/>
      <c r="O101" s="10"/>
      <c r="P101" s="10"/>
      <c r="Q101" s="10"/>
      <c r="R101" s="10"/>
      <c r="S101" s="10"/>
      <c r="T101" s="10"/>
      <c r="U101" s="10"/>
    </row>
    <row r="102" spans="1:21" ht="16.5" customHeight="1" x14ac:dyDescent="0.25">
      <c r="A102" s="7"/>
      <c r="B102" s="7"/>
      <c r="C102" s="7"/>
      <c r="D102" s="7"/>
      <c r="E102" s="7" t="s">
        <v>129</v>
      </c>
      <c r="F102" s="7"/>
      <c r="G102" s="7"/>
      <c r="H102" s="7"/>
      <c r="I102" s="7"/>
      <c r="J102" s="7"/>
      <c r="K102" s="7"/>
      <c r="L102" s="9" t="s">
        <v>130</v>
      </c>
      <c r="M102" s="36">
        <v>561</v>
      </c>
      <c r="N102" s="36">
        <v>109</v>
      </c>
      <c r="O102" s="36">
        <v>447</v>
      </c>
      <c r="P102" s="36">
        <v>277</v>
      </c>
      <c r="Q102" s="33">
        <v>85</v>
      </c>
      <c r="R102" s="33">
        <v>48</v>
      </c>
      <c r="S102" s="33">
        <v>17</v>
      </c>
      <c r="T102" s="31">
        <v>4</v>
      </c>
      <c r="U102" s="37">
        <v>1548</v>
      </c>
    </row>
    <row r="103" spans="1:21" ht="16.5" customHeight="1" x14ac:dyDescent="0.25">
      <c r="A103" s="7"/>
      <c r="B103" s="7"/>
      <c r="C103" s="7"/>
      <c r="D103" s="7"/>
      <c r="E103" s="7" t="s">
        <v>131</v>
      </c>
      <c r="F103" s="7"/>
      <c r="G103" s="7"/>
      <c r="H103" s="7"/>
      <c r="I103" s="7"/>
      <c r="J103" s="7"/>
      <c r="K103" s="7"/>
      <c r="L103" s="9" t="s">
        <v>130</v>
      </c>
      <c r="M103" s="36">
        <v>828</v>
      </c>
      <c r="N103" s="36">
        <v>901</v>
      </c>
      <c r="O103" s="36">
        <v>396</v>
      </c>
      <c r="P103" s="36">
        <v>754</v>
      </c>
      <c r="Q103" s="36">
        <v>236</v>
      </c>
      <c r="R103" s="36">
        <v>181</v>
      </c>
      <c r="S103" s="33">
        <v>79</v>
      </c>
      <c r="T103" s="33">
        <v>47</v>
      </c>
      <c r="U103" s="37">
        <v>3422</v>
      </c>
    </row>
    <row r="104" spans="1:21" ht="16.5" customHeight="1" x14ac:dyDescent="0.25">
      <c r="A104" s="7"/>
      <c r="B104" s="7"/>
      <c r="C104" s="7"/>
      <c r="D104" s="7"/>
      <c r="E104" s="7" t="s">
        <v>72</v>
      </c>
      <c r="F104" s="7"/>
      <c r="G104" s="7"/>
      <c r="H104" s="7"/>
      <c r="I104" s="7"/>
      <c r="J104" s="7"/>
      <c r="K104" s="7"/>
      <c r="L104" s="9" t="s">
        <v>130</v>
      </c>
      <c r="M104" s="30" t="s">
        <v>132</v>
      </c>
      <c r="N104" s="36">
        <v>204</v>
      </c>
      <c r="O104" s="36">
        <v>166</v>
      </c>
      <c r="P104" s="33">
        <v>69</v>
      </c>
      <c r="Q104" s="36">
        <v>339</v>
      </c>
      <c r="R104" s="33">
        <v>20</v>
      </c>
      <c r="S104" s="31" t="s">
        <v>51</v>
      </c>
      <c r="T104" s="33">
        <v>24</v>
      </c>
      <c r="U104" s="36">
        <v>822</v>
      </c>
    </row>
    <row r="105" spans="1:21" ht="16.5" customHeight="1" x14ac:dyDescent="0.25">
      <c r="A105" s="7"/>
      <c r="B105" s="7"/>
      <c r="C105" s="7"/>
      <c r="D105" s="7"/>
      <c r="E105" s="7" t="s">
        <v>133</v>
      </c>
      <c r="F105" s="7"/>
      <c r="G105" s="7"/>
      <c r="H105" s="7"/>
      <c r="I105" s="7"/>
      <c r="J105" s="7"/>
      <c r="K105" s="7"/>
      <c r="L105" s="9" t="s">
        <v>130</v>
      </c>
      <c r="M105" s="37">
        <v>1389</v>
      </c>
      <c r="N105" s="37">
        <v>1214</v>
      </c>
      <c r="O105" s="37">
        <v>1009</v>
      </c>
      <c r="P105" s="37">
        <v>1100</v>
      </c>
      <c r="Q105" s="36">
        <v>660</v>
      </c>
      <c r="R105" s="36">
        <v>249</v>
      </c>
      <c r="S105" s="33">
        <v>96</v>
      </c>
      <c r="T105" s="33">
        <v>75</v>
      </c>
      <c r="U105" s="37">
        <v>5792</v>
      </c>
    </row>
    <row r="106" spans="1:21" ht="16.5" customHeight="1" x14ac:dyDescent="0.25">
      <c r="A106" s="7"/>
      <c r="B106" s="7"/>
      <c r="C106" s="7"/>
      <c r="D106" s="7" t="s">
        <v>135</v>
      </c>
      <c r="E106" s="7"/>
      <c r="F106" s="7"/>
      <c r="G106" s="7"/>
      <c r="H106" s="7"/>
      <c r="I106" s="7"/>
      <c r="J106" s="7"/>
      <c r="K106" s="7"/>
      <c r="L106" s="9" t="s">
        <v>130</v>
      </c>
      <c r="M106" s="32">
        <v>20026</v>
      </c>
      <c r="N106" s="32">
        <v>18628</v>
      </c>
      <c r="O106" s="32">
        <v>15193</v>
      </c>
      <c r="P106" s="37">
        <v>8605</v>
      </c>
      <c r="Q106" s="37">
        <v>5869</v>
      </c>
      <c r="R106" s="37">
        <v>1624</v>
      </c>
      <c r="S106" s="36">
        <v>946</v>
      </c>
      <c r="T106" s="37">
        <v>1790</v>
      </c>
      <c r="U106" s="32">
        <v>72681</v>
      </c>
    </row>
    <row r="107" spans="1:21" ht="29.4" customHeight="1" x14ac:dyDescent="0.25">
      <c r="A107" s="7"/>
      <c r="B107" s="7"/>
      <c r="C107" s="7"/>
      <c r="D107" s="212" t="s">
        <v>136</v>
      </c>
      <c r="E107" s="212"/>
      <c r="F107" s="212"/>
      <c r="G107" s="212"/>
      <c r="H107" s="212"/>
      <c r="I107" s="212"/>
      <c r="J107" s="212"/>
      <c r="K107" s="212"/>
      <c r="L107" s="9" t="s">
        <v>137</v>
      </c>
      <c r="M107" s="36">
        <v>239</v>
      </c>
      <c r="N107" s="36">
        <v>279</v>
      </c>
      <c r="O107" s="36">
        <v>290</v>
      </c>
      <c r="P107" s="36">
        <v>292</v>
      </c>
      <c r="Q107" s="36">
        <v>303</v>
      </c>
      <c r="R107" s="36">
        <v>265</v>
      </c>
      <c r="S107" s="36">
        <v>209</v>
      </c>
      <c r="T107" s="36">
        <v>700</v>
      </c>
      <c r="U107" s="36">
        <v>274</v>
      </c>
    </row>
    <row r="108" spans="1:21" ht="29.4" customHeight="1" x14ac:dyDescent="0.25">
      <c r="A108" s="7"/>
      <c r="B108" s="7"/>
      <c r="C108" s="7"/>
      <c r="D108" s="212" t="s">
        <v>138</v>
      </c>
      <c r="E108" s="212"/>
      <c r="F108" s="212"/>
      <c r="G108" s="212"/>
      <c r="H108" s="212"/>
      <c r="I108" s="212"/>
      <c r="J108" s="212"/>
      <c r="K108" s="212"/>
      <c r="L108" s="9" t="s">
        <v>137</v>
      </c>
      <c r="M108" s="33">
        <v>18</v>
      </c>
      <c r="N108" s="33">
        <v>19</v>
      </c>
      <c r="O108" s="33">
        <v>21</v>
      </c>
      <c r="P108" s="33">
        <v>43</v>
      </c>
      <c r="Q108" s="33">
        <v>38</v>
      </c>
      <c r="R108" s="33">
        <v>48</v>
      </c>
      <c r="S108" s="33">
        <v>24</v>
      </c>
      <c r="T108" s="33">
        <v>31</v>
      </c>
      <c r="U108" s="33">
        <v>24</v>
      </c>
    </row>
    <row r="109" spans="1:21" ht="16.5" customHeight="1" x14ac:dyDescent="0.25">
      <c r="A109" s="7"/>
      <c r="B109" s="7"/>
      <c r="C109" s="7"/>
      <c r="D109" s="7" t="s">
        <v>139</v>
      </c>
      <c r="E109" s="7"/>
      <c r="F109" s="7"/>
      <c r="G109" s="7"/>
      <c r="H109" s="7"/>
      <c r="I109" s="7"/>
      <c r="J109" s="7"/>
      <c r="K109" s="7"/>
      <c r="L109" s="9" t="s">
        <v>78</v>
      </c>
      <c r="M109" s="34">
        <v>67</v>
      </c>
      <c r="N109" s="34">
        <v>68</v>
      </c>
      <c r="O109" s="34">
        <v>64.5</v>
      </c>
      <c r="P109" s="34">
        <v>68.8</v>
      </c>
      <c r="Q109" s="34">
        <v>67.099999999999994</v>
      </c>
      <c r="R109" s="34">
        <v>63.4</v>
      </c>
      <c r="S109" s="34">
        <v>65.5</v>
      </c>
      <c r="T109" s="34">
        <v>62.6</v>
      </c>
      <c r="U109" s="34">
        <v>66.8</v>
      </c>
    </row>
    <row r="110" spans="1:21" ht="16.5" customHeight="1" x14ac:dyDescent="0.25">
      <c r="A110" s="7"/>
      <c r="B110" s="7"/>
      <c r="C110" s="7"/>
      <c r="D110" s="7" t="s">
        <v>140</v>
      </c>
      <c r="E110" s="7"/>
      <c r="F110" s="7"/>
      <c r="G110" s="7"/>
      <c r="H110" s="7"/>
      <c r="I110" s="7"/>
      <c r="J110" s="7"/>
      <c r="K110" s="7"/>
      <c r="L110" s="9" t="s">
        <v>78</v>
      </c>
      <c r="M110" s="34">
        <v>33</v>
      </c>
      <c r="N110" s="34">
        <v>32</v>
      </c>
      <c r="O110" s="34">
        <v>35.5</v>
      </c>
      <c r="P110" s="34">
        <v>31.2</v>
      </c>
      <c r="Q110" s="34">
        <v>32.9</v>
      </c>
      <c r="R110" s="34">
        <v>36.6</v>
      </c>
      <c r="S110" s="34">
        <v>34.5</v>
      </c>
      <c r="T110" s="34">
        <v>37.4</v>
      </c>
      <c r="U110" s="34">
        <v>33.200000000000003</v>
      </c>
    </row>
    <row r="111" spans="1:21" ht="16.5" customHeight="1" x14ac:dyDescent="0.25">
      <c r="A111" s="7"/>
      <c r="B111" s="7"/>
      <c r="C111" s="7" t="s">
        <v>141</v>
      </c>
      <c r="D111" s="7"/>
      <c r="E111" s="7"/>
      <c r="F111" s="7"/>
      <c r="G111" s="7"/>
      <c r="H111" s="7"/>
      <c r="I111" s="7"/>
      <c r="J111" s="7"/>
      <c r="K111" s="7"/>
      <c r="L111" s="9"/>
      <c r="M111" s="10"/>
      <c r="N111" s="10"/>
      <c r="O111" s="10"/>
      <c r="P111" s="10"/>
      <c r="Q111" s="10"/>
      <c r="R111" s="10"/>
      <c r="S111" s="10"/>
      <c r="T111" s="10"/>
      <c r="U111" s="10"/>
    </row>
    <row r="112" spans="1:21" ht="16.5" customHeight="1" x14ac:dyDescent="0.25">
      <c r="A112" s="7"/>
      <c r="B112" s="7"/>
      <c r="C112" s="7"/>
      <c r="D112" s="7" t="s">
        <v>128</v>
      </c>
      <c r="E112" s="7"/>
      <c r="F112" s="7"/>
      <c r="G112" s="7"/>
      <c r="H112" s="7"/>
      <c r="I112" s="7"/>
      <c r="J112" s="7"/>
      <c r="K112" s="7"/>
      <c r="L112" s="9" t="s">
        <v>130</v>
      </c>
      <c r="M112" s="36">
        <v>378</v>
      </c>
      <c r="N112" s="33">
        <v>67</v>
      </c>
      <c r="O112" s="36">
        <v>347</v>
      </c>
      <c r="P112" s="36">
        <v>137</v>
      </c>
      <c r="Q112" s="33">
        <v>58</v>
      </c>
      <c r="R112" s="33">
        <v>18</v>
      </c>
      <c r="S112" s="33">
        <v>11</v>
      </c>
      <c r="T112" s="36">
        <v>159</v>
      </c>
      <c r="U112" s="37">
        <v>1175</v>
      </c>
    </row>
    <row r="113" spans="1:21" ht="16.5" customHeight="1" x14ac:dyDescent="0.25">
      <c r="A113" s="7"/>
      <c r="B113" s="7"/>
      <c r="C113" s="7"/>
      <c r="D113" s="7" t="s">
        <v>134</v>
      </c>
      <c r="E113" s="7"/>
      <c r="F113" s="7"/>
      <c r="G113" s="7"/>
      <c r="H113" s="7"/>
      <c r="I113" s="7"/>
      <c r="J113" s="7"/>
      <c r="K113" s="7"/>
      <c r="L113" s="9" t="s">
        <v>130</v>
      </c>
      <c r="M113" s="36">
        <v>192</v>
      </c>
      <c r="N113" s="31">
        <v>9</v>
      </c>
      <c r="O113" s="33">
        <v>10</v>
      </c>
      <c r="P113" s="33">
        <v>14</v>
      </c>
      <c r="Q113" s="31">
        <v>9</v>
      </c>
      <c r="R113" s="31">
        <v>3</v>
      </c>
      <c r="S113" s="31">
        <v>3</v>
      </c>
      <c r="T113" s="31">
        <v>5</v>
      </c>
      <c r="U113" s="36">
        <v>245</v>
      </c>
    </row>
    <row r="114" spans="1:21" ht="16.5" customHeight="1" x14ac:dyDescent="0.25">
      <c r="A114" s="7"/>
      <c r="B114" s="7"/>
      <c r="C114" s="7"/>
      <c r="D114" s="7" t="s">
        <v>133</v>
      </c>
      <c r="E114" s="7"/>
      <c r="F114" s="7"/>
      <c r="G114" s="7"/>
      <c r="H114" s="7"/>
      <c r="I114" s="7"/>
      <c r="J114" s="7"/>
      <c r="K114" s="7"/>
      <c r="L114" s="9" t="s">
        <v>130</v>
      </c>
      <c r="M114" s="36">
        <v>570</v>
      </c>
      <c r="N114" s="33">
        <v>76</v>
      </c>
      <c r="O114" s="36">
        <v>357</v>
      </c>
      <c r="P114" s="36">
        <v>151</v>
      </c>
      <c r="Q114" s="33">
        <v>67</v>
      </c>
      <c r="R114" s="33">
        <v>21</v>
      </c>
      <c r="S114" s="33">
        <v>14</v>
      </c>
      <c r="T114" s="36">
        <v>164</v>
      </c>
      <c r="U114" s="37">
        <v>1420</v>
      </c>
    </row>
    <row r="115" spans="1:21" ht="16.5" customHeight="1" x14ac:dyDescent="0.25">
      <c r="A115" s="7"/>
      <c r="B115" s="7"/>
      <c r="C115" s="7"/>
      <c r="D115" s="7" t="s">
        <v>142</v>
      </c>
      <c r="E115" s="7"/>
      <c r="F115" s="7"/>
      <c r="G115" s="7"/>
      <c r="H115" s="7"/>
      <c r="I115" s="7"/>
      <c r="J115" s="7"/>
      <c r="K115" s="7"/>
      <c r="L115" s="9" t="s">
        <v>78</v>
      </c>
      <c r="M115" s="40">
        <v>2.8</v>
      </c>
      <c r="N115" s="40">
        <v>0.4</v>
      </c>
      <c r="O115" s="40">
        <v>2.2999999999999998</v>
      </c>
      <c r="P115" s="40">
        <v>1.8</v>
      </c>
      <c r="Q115" s="40">
        <v>1.1000000000000001</v>
      </c>
      <c r="R115" s="40">
        <v>1.3</v>
      </c>
      <c r="S115" s="40">
        <v>1.5</v>
      </c>
      <c r="T115" s="40">
        <v>9.1999999999999993</v>
      </c>
      <c r="U115" s="40">
        <v>2</v>
      </c>
    </row>
    <row r="116" spans="1:21" ht="16.5" customHeight="1" x14ac:dyDescent="0.25">
      <c r="A116" s="7" t="s">
        <v>152</v>
      </c>
      <c r="B116" s="7"/>
      <c r="C116" s="7"/>
      <c r="D116" s="7"/>
      <c r="E116" s="7"/>
      <c r="F116" s="7"/>
      <c r="G116" s="7"/>
      <c r="H116" s="7"/>
      <c r="I116" s="7"/>
      <c r="J116" s="7"/>
      <c r="K116" s="7"/>
      <c r="L116" s="9"/>
      <c r="M116" s="10"/>
      <c r="N116" s="10"/>
      <c r="O116" s="10"/>
      <c r="P116" s="10"/>
      <c r="Q116" s="10"/>
      <c r="R116" s="10"/>
      <c r="S116" s="10"/>
      <c r="T116" s="10"/>
      <c r="U116" s="10"/>
    </row>
    <row r="117" spans="1:21" ht="16.5" customHeight="1" x14ac:dyDescent="0.25">
      <c r="A117" s="7"/>
      <c r="B117" s="7" t="s">
        <v>144</v>
      </c>
      <c r="C117" s="7"/>
      <c r="D117" s="7"/>
      <c r="E117" s="7"/>
      <c r="F117" s="7"/>
      <c r="G117" s="7"/>
      <c r="H117" s="7"/>
      <c r="I117" s="7"/>
      <c r="J117" s="7"/>
      <c r="K117" s="7"/>
      <c r="L117" s="9"/>
      <c r="M117" s="10"/>
      <c r="N117" s="10"/>
      <c r="O117" s="10"/>
      <c r="P117" s="10"/>
      <c r="Q117" s="10"/>
      <c r="R117" s="10"/>
      <c r="S117" s="10"/>
      <c r="T117" s="10"/>
      <c r="U117" s="10"/>
    </row>
    <row r="118" spans="1:21" ht="16.5" customHeight="1" x14ac:dyDescent="0.25">
      <c r="A118" s="7"/>
      <c r="B118" s="7"/>
      <c r="C118" s="7" t="s">
        <v>145</v>
      </c>
      <c r="D118" s="7"/>
      <c r="E118" s="7"/>
      <c r="F118" s="7"/>
      <c r="G118" s="7"/>
      <c r="H118" s="7"/>
      <c r="I118" s="7"/>
      <c r="J118" s="7"/>
      <c r="K118" s="7"/>
      <c r="L118" s="9"/>
      <c r="M118" s="10"/>
      <c r="N118" s="10"/>
      <c r="O118" s="10"/>
      <c r="P118" s="10"/>
      <c r="Q118" s="10"/>
      <c r="R118" s="10"/>
      <c r="S118" s="10"/>
      <c r="T118" s="10"/>
      <c r="U118" s="10"/>
    </row>
    <row r="119" spans="1:21" ht="29.4" customHeight="1" x14ac:dyDescent="0.25">
      <c r="A119" s="7"/>
      <c r="B119" s="7"/>
      <c r="C119" s="7"/>
      <c r="D119" s="212" t="s">
        <v>146</v>
      </c>
      <c r="E119" s="212"/>
      <c r="F119" s="212"/>
      <c r="G119" s="212"/>
      <c r="H119" s="212"/>
      <c r="I119" s="212"/>
      <c r="J119" s="212"/>
      <c r="K119" s="212"/>
      <c r="L119" s="9" t="s">
        <v>147</v>
      </c>
      <c r="M119" s="38">
        <v>134.5</v>
      </c>
      <c r="N119" s="34">
        <v>29.8</v>
      </c>
      <c r="O119" s="38">
        <v>111.5</v>
      </c>
      <c r="P119" s="34">
        <v>54.1</v>
      </c>
      <c r="Q119" s="34">
        <v>21.9</v>
      </c>
      <c r="R119" s="34">
        <v>14.5</v>
      </c>
      <c r="S119" s="40">
        <v>4.2</v>
      </c>
      <c r="T119" s="34">
        <v>43.3</v>
      </c>
      <c r="U119" s="38">
        <v>413.9</v>
      </c>
    </row>
    <row r="120" spans="1:21" ht="16.5" customHeight="1" x14ac:dyDescent="0.25">
      <c r="A120" s="7"/>
      <c r="B120" s="7"/>
      <c r="C120" s="7"/>
      <c r="D120" s="7" t="s">
        <v>148</v>
      </c>
      <c r="E120" s="7"/>
      <c r="F120" s="7"/>
      <c r="G120" s="7"/>
      <c r="H120" s="7"/>
      <c r="I120" s="7"/>
      <c r="J120" s="7"/>
      <c r="K120" s="7"/>
      <c r="L120" s="9" t="s">
        <v>147</v>
      </c>
      <c r="M120" s="29">
        <v>4637.2</v>
      </c>
      <c r="N120" s="29">
        <v>3777.2</v>
      </c>
      <c r="O120" s="29">
        <v>2888</v>
      </c>
      <c r="P120" s="29">
        <v>1561.7</v>
      </c>
      <c r="Q120" s="29">
        <v>1001.7</v>
      </c>
      <c r="R120" s="38">
        <v>295</v>
      </c>
      <c r="S120" s="38">
        <v>254.5</v>
      </c>
      <c r="T120" s="38">
        <v>159.19999999999999</v>
      </c>
      <c r="U120" s="39">
        <v>14577.3</v>
      </c>
    </row>
    <row r="121" spans="1:21" ht="16.5" customHeight="1" x14ac:dyDescent="0.25">
      <c r="A121" s="7"/>
      <c r="B121" s="7"/>
      <c r="C121" s="7"/>
      <c r="D121" s="7" t="s">
        <v>149</v>
      </c>
      <c r="E121" s="7"/>
      <c r="F121" s="7"/>
      <c r="G121" s="7"/>
      <c r="H121" s="7"/>
      <c r="I121" s="7"/>
      <c r="J121" s="7"/>
      <c r="K121" s="7"/>
      <c r="L121" s="9"/>
      <c r="M121" s="10"/>
      <c r="N121" s="10"/>
      <c r="O121" s="10"/>
      <c r="P121" s="10"/>
      <c r="Q121" s="10"/>
      <c r="R121" s="10"/>
      <c r="S121" s="10"/>
      <c r="T121" s="10"/>
      <c r="U121" s="10"/>
    </row>
    <row r="122" spans="1:21" ht="29.4" customHeight="1" x14ac:dyDescent="0.25">
      <c r="A122" s="7"/>
      <c r="B122" s="7"/>
      <c r="C122" s="7"/>
      <c r="D122" s="7"/>
      <c r="E122" s="212" t="s">
        <v>146</v>
      </c>
      <c r="F122" s="212"/>
      <c r="G122" s="212"/>
      <c r="H122" s="212"/>
      <c r="I122" s="212"/>
      <c r="J122" s="212"/>
      <c r="K122" s="212"/>
      <c r="L122" s="9" t="s">
        <v>78</v>
      </c>
      <c r="M122" s="40">
        <v>2.9</v>
      </c>
      <c r="N122" s="40">
        <v>0.8</v>
      </c>
      <c r="O122" s="40">
        <v>3.9</v>
      </c>
      <c r="P122" s="40">
        <v>3.5</v>
      </c>
      <c r="Q122" s="40">
        <v>2.2000000000000002</v>
      </c>
      <c r="R122" s="40">
        <v>4.9000000000000004</v>
      </c>
      <c r="S122" s="40">
        <v>1.7</v>
      </c>
      <c r="T122" s="34">
        <v>27.2</v>
      </c>
      <c r="U122" s="40">
        <v>2.8</v>
      </c>
    </row>
    <row r="123" spans="1:21" ht="16.5" customHeight="1" x14ac:dyDescent="0.25">
      <c r="A123" s="7" t="s">
        <v>82</v>
      </c>
      <c r="B123" s="7"/>
      <c r="C123" s="7"/>
      <c r="D123" s="7"/>
      <c r="E123" s="7"/>
      <c r="F123" s="7"/>
      <c r="G123" s="7"/>
      <c r="H123" s="7"/>
      <c r="I123" s="7"/>
      <c r="J123" s="7"/>
      <c r="K123" s="7"/>
      <c r="L123" s="9"/>
      <c r="M123" s="10"/>
      <c r="N123" s="10"/>
      <c r="O123" s="10"/>
      <c r="P123" s="10"/>
      <c r="Q123" s="10"/>
      <c r="R123" s="10"/>
      <c r="S123" s="10"/>
      <c r="T123" s="10"/>
      <c r="U123" s="10"/>
    </row>
    <row r="124" spans="1:21" ht="16.5" customHeight="1" x14ac:dyDescent="0.25">
      <c r="A124" s="7"/>
      <c r="B124" s="7" t="s">
        <v>126</v>
      </c>
      <c r="C124" s="7"/>
      <c r="D124" s="7"/>
      <c r="E124" s="7"/>
      <c r="F124" s="7"/>
      <c r="G124" s="7"/>
      <c r="H124" s="7"/>
      <c r="I124" s="7"/>
      <c r="J124" s="7"/>
      <c r="K124" s="7"/>
      <c r="L124" s="9"/>
      <c r="M124" s="10"/>
      <c r="N124" s="10"/>
      <c r="O124" s="10"/>
      <c r="P124" s="10"/>
      <c r="Q124" s="10"/>
      <c r="R124" s="10"/>
      <c r="S124" s="10"/>
      <c r="T124" s="10"/>
      <c r="U124" s="10"/>
    </row>
    <row r="125" spans="1:21" ht="16.5" customHeight="1" x14ac:dyDescent="0.25">
      <c r="A125" s="7"/>
      <c r="B125" s="7"/>
      <c r="C125" s="7" t="s">
        <v>127</v>
      </c>
      <c r="D125" s="7"/>
      <c r="E125" s="7"/>
      <c r="F125" s="7"/>
      <c r="G125" s="7"/>
      <c r="H125" s="7"/>
      <c r="I125" s="7"/>
      <c r="J125" s="7"/>
      <c r="K125" s="7"/>
      <c r="L125" s="9"/>
      <c r="M125" s="10"/>
      <c r="N125" s="10"/>
      <c r="O125" s="10"/>
      <c r="P125" s="10"/>
      <c r="Q125" s="10"/>
      <c r="R125" s="10"/>
      <c r="S125" s="10"/>
      <c r="T125" s="10"/>
      <c r="U125" s="10"/>
    </row>
    <row r="126" spans="1:21" ht="16.5" customHeight="1" x14ac:dyDescent="0.25">
      <c r="A126" s="7"/>
      <c r="B126" s="7"/>
      <c r="C126" s="7"/>
      <c r="D126" s="7" t="s">
        <v>128</v>
      </c>
      <c r="E126" s="7"/>
      <c r="F126" s="7"/>
      <c r="G126" s="7"/>
      <c r="H126" s="7"/>
      <c r="I126" s="7"/>
      <c r="J126" s="7"/>
      <c r="K126" s="7"/>
      <c r="L126" s="9"/>
      <c r="M126" s="10"/>
      <c r="N126" s="10"/>
      <c r="O126" s="10"/>
      <c r="P126" s="10"/>
      <c r="Q126" s="10"/>
      <c r="R126" s="10"/>
      <c r="S126" s="10"/>
      <c r="T126" s="10"/>
      <c r="U126" s="10"/>
    </row>
    <row r="127" spans="1:21" ht="16.5" customHeight="1" x14ac:dyDescent="0.25">
      <c r="A127" s="7"/>
      <c r="B127" s="7"/>
      <c r="C127" s="7"/>
      <c r="D127" s="7"/>
      <c r="E127" s="7" t="s">
        <v>129</v>
      </c>
      <c r="F127" s="7"/>
      <c r="G127" s="7"/>
      <c r="H127" s="7"/>
      <c r="I127" s="7"/>
      <c r="J127" s="7"/>
      <c r="K127" s="7"/>
      <c r="L127" s="9" t="s">
        <v>130</v>
      </c>
      <c r="M127" s="32">
        <v>15697</v>
      </c>
      <c r="N127" s="32">
        <v>13207</v>
      </c>
      <c r="O127" s="32">
        <v>11305</v>
      </c>
      <c r="P127" s="37">
        <v>5816</v>
      </c>
      <c r="Q127" s="37">
        <v>4362</v>
      </c>
      <c r="R127" s="37">
        <v>1124</v>
      </c>
      <c r="S127" s="36">
        <v>689</v>
      </c>
      <c r="T127" s="37">
        <v>1183</v>
      </c>
      <c r="U127" s="32">
        <v>53383</v>
      </c>
    </row>
    <row r="128" spans="1:21" ht="16.5" customHeight="1" x14ac:dyDescent="0.25">
      <c r="A128" s="7"/>
      <c r="B128" s="7"/>
      <c r="C128" s="7"/>
      <c r="D128" s="7"/>
      <c r="E128" s="7" t="s">
        <v>131</v>
      </c>
      <c r="F128" s="7"/>
      <c r="G128" s="7"/>
      <c r="H128" s="7"/>
      <c r="I128" s="7"/>
      <c r="J128" s="7"/>
      <c r="K128" s="7"/>
      <c r="L128" s="9" t="s">
        <v>130</v>
      </c>
      <c r="M128" s="37">
        <v>1800</v>
      </c>
      <c r="N128" s="37">
        <v>2271</v>
      </c>
      <c r="O128" s="37">
        <v>2095</v>
      </c>
      <c r="P128" s="36">
        <v>983</v>
      </c>
      <c r="Q128" s="36">
        <v>834</v>
      </c>
      <c r="R128" s="36">
        <v>199</v>
      </c>
      <c r="S128" s="36">
        <v>193</v>
      </c>
      <c r="T128" s="36">
        <v>363</v>
      </c>
      <c r="U128" s="37">
        <v>8738</v>
      </c>
    </row>
    <row r="129" spans="1:21" ht="16.5" customHeight="1" x14ac:dyDescent="0.25">
      <c r="A129" s="7"/>
      <c r="B129" s="7"/>
      <c r="C129" s="7"/>
      <c r="D129" s="7"/>
      <c r="E129" s="7" t="s">
        <v>72</v>
      </c>
      <c r="F129" s="7"/>
      <c r="G129" s="7"/>
      <c r="H129" s="7"/>
      <c r="I129" s="7"/>
      <c r="J129" s="7"/>
      <c r="K129" s="7"/>
      <c r="L129" s="9" t="s">
        <v>130</v>
      </c>
      <c r="M129" s="30" t="s">
        <v>132</v>
      </c>
      <c r="N129" s="37">
        <v>1321</v>
      </c>
      <c r="O129" s="36">
        <v>295</v>
      </c>
      <c r="P129" s="36">
        <v>384</v>
      </c>
      <c r="Q129" s="33">
        <v>23</v>
      </c>
      <c r="R129" s="31" t="s">
        <v>51</v>
      </c>
      <c r="S129" s="31" t="s">
        <v>51</v>
      </c>
      <c r="T129" s="36">
        <v>181</v>
      </c>
      <c r="U129" s="37">
        <v>2204</v>
      </c>
    </row>
    <row r="130" spans="1:21" ht="16.5" customHeight="1" x14ac:dyDescent="0.25">
      <c r="A130" s="7"/>
      <c r="B130" s="7"/>
      <c r="C130" s="7"/>
      <c r="D130" s="7"/>
      <c r="E130" s="7" t="s">
        <v>133</v>
      </c>
      <c r="F130" s="7"/>
      <c r="G130" s="7"/>
      <c r="H130" s="7"/>
      <c r="I130" s="7"/>
      <c r="J130" s="7"/>
      <c r="K130" s="7"/>
      <c r="L130" s="9" t="s">
        <v>130</v>
      </c>
      <c r="M130" s="32">
        <v>17497</v>
      </c>
      <c r="N130" s="32">
        <v>16799</v>
      </c>
      <c r="O130" s="32">
        <v>13695</v>
      </c>
      <c r="P130" s="37">
        <v>7183</v>
      </c>
      <c r="Q130" s="37">
        <v>5219</v>
      </c>
      <c r="R130" s="37">
        <v>1323</v>
      </c>
      <c r="S130" s="36">
        <v>882</v>
      </c>
      <c r="T130" s="37">
        <v>1727</v>
      </c>
      <c r="U130" s="32">
        <v>64325</v>
      </c>
    </row>
    <row r="131" spans="1:21" ht="16.5" customHeight="1" x14ac:dyDescent="0.25">
      <c r="A131" s="7"/>
      <c r="B131" s="7"/>
      <c r="C131" s="7"/>
      <c r="D131" s="7" t="s">
        <v>134</v>
      </c>
      <c r="E131" s="7"/>
      <c r="F131" s="7"/>
      <c r="G131" s="7"/>
      <c r="H131" s="7"/>
      <c r="I131" s="7"/>
      <c r="J131" s="7"/>
      <c r="K131" s="7"/>
      <c r="L131" s="9"/>
      <c r="M131" s="10"/>
      <c r="N131" s="10"/>
      <c r="O131" s="10"/>
      <c r="P131" s="10"/>
      <c r="Q131" s="10"/>
      <c r="R131" s="10"/>
      <c r="S131" s="10"/>
      <c r="T131" s="10"/>
      <c r="U131" s="10"/>
    </row>
    <row r="132" spans="1:21" ht="16.5" customHeight="1" x14ac:dyDescent="0.25">
      <c r="A132" s="7"/>
      <c r="B132" s="7"/>
      <c r="C132" s="7"/>
      <c r="D132" s="7"/>
      <c r="E132" s="7" t="s">
        <v>129</v>
      </c>
      <c r="F132" s="7"/>
      <c r="G132" s="7"/>
      <c r="H132" s="7"/>
      <c r="I132" s="7"/>
      <c r="J132" s="7"/>
      <c r="K132" s="7"/>
      <c r="L132" s="9" t="s">
        <v>130</v>
      </c>
      <c r="M132" s="36">
        <v>557</v>
      </c>
      <c r="N132" s="36">
        <v>105</v>
      </c>
      <c r="O132" s="36">
        <v>412</v>
      </c>
      <c r="P132" s="36">
        <v>360</v>
      </c>
      <c r="Q132" s="33">
        <v>75</v>
      </c>
      <c r="R132" s="33">
        <v>48</v>
      </c>
      <c r="S132" s="33">
        <v>13</v>
      </c>
      <c r="T132" s="31">
        <v>5</v>
      </c>
      <c r="U132" s="37">
        <v>1575</v>
      </c>
    </row>
    <row r="133" spans="1:21" ht="16.5" customHeight="1" x14ac:dyDescent="0.25">
      <c r="A133" s="7"/>
      <c r="B133" s="7"/>
      <c r="C133" s="7"/>
      <c r="D133" s="7"/>
      <c r="E133" s="7" t="s">
        <v>131</v>
      </c>
      <c r="F133" s="7"/>
      <c r="G133" s="7"/>
      <c r="H133" s="7"/>
      <c r="I133" s="7"/>
      <c r="J133" s="7"/>
      <c r="K133" s="7"/>
      <c r="L133" s="9" t="s">
        <v>130</v>
      </c>
      <c r="M133" s="37">
        <v>1921</v>
      </c>
      <c r="N133" s="36">
        <v>828</v>
      </c>
      <c r="O133" s="36">
        <v>155</v>
      </c>
      <c r="P133" s="36">
        <v>728</v>
      </c>
      <c r="Q133" s="36">
        <v>222</v>
      </c>
      <c r="R133" s="36">
        <v>158</v>
      </c>
      <c r="S133" s="33">
        <v>73</v>
      </c>
      <c r="T133" s="33">
        <v>54</v>
      </c>
      <c r="U133" s="37">
        <v>4139</v>
      </c>
    </row>
    <row r="134" spans="1:21" ht="16.5" customHeight="1" x14ac:dyDescent="0.25">
      <c r="A134" s="7"/>
      <c r="B134" s="7"/>
      <c r="C134" s="7"/>
      <c r="D134" s="7"/>
      <c r="E134" s="7" t="s">
        <v>72</v>
      </c>
      <c r="F134" s="7"/>
      <c r="G134" s="7"/>
      <c r="H134" s="7"/>
      <c r="I134" s="7"/>
      <c r="J134" s="7"/>
      <c r="K134" s="7"/>
      <c r="L134" s="9" t="s">
        <v>130</v>
      </c>
      <c r="M134" s="30" t="s">
        <v>132</v>
      </c>
      <c r="N134" s="36">
        <v>193</v>
      </c>
      <c r="O134" s="36">
        <v>166</v>
      </c>
      <c r="P134" s="33">
        <v>30</v>
      </c>
      <c r="Q134" s="36">
        <v>155</v>
      </c>
      <c r="R134" s="33">
        <v>39</v>
      </c>
      <c r="S134" s="31" t="s">
        <v>51</v>
      </c>
      <c r="T134" s="33">
        <v>30</v>
      </c>
      <c r="U134" s="36">
        <v>613</v>
      </c>
    </row>
    <row r="135" spans="1:21" ht="16.5" customHeight="1" x14ac:dyDescent="0.25">
      <c r="A135" s="7"/>
      <c r="B135" s="7"/>
      <c r="C135" s="7"/>
      <c r="D135" s="7"/>
      <c r="E135" s="7" t="s">
        <v>133</v>
      </c>
      <c r="F135" s="7"/>
      <c r="G135" s="7"/>
      <c r="H135" s="7"/>
      <c r="I135" s="7"/>
      <c r="J135" s="7"/>
      <c r="K135" s="7"/>
      <c r="L135" s="9" t="s">
        <v>130</v>
      </c>
      <c r="M135" s="37">
        <v>2478</v>
      </c>
      <c r="N135" s="37">
        <v>1126</v>
      </c>
      <c r="O135" s="36">
        <v>733</v>
      </c>
      <c r="P135" s="37">
        <v>1118</v>
      </c>
      <c r="Q135" s="36">
        <v>452</v>
      </c>
      <c r="R135" s="36">
        <v>245</v>
      </c>
      <c r="S135" s="33">
        <v>86</v>
      </c>
      <c r="T135" s="33">
        <v>89</v>
      </c>
      <c r="U135" s="37">
        <v>6327</v>
      </c>
    </row>
    <row r="136" spans="1:21" ht="16.5" customHeight="1" x14ac:dyDescent="0.25">
      <c r="A136" s="7"/>
      <c r="B136" s="7"/>
      <c r="C136" s="7"/>
      <c r="D136" s="7" t="s">
        <v>135</v>
      </c>
      <c r="E136" s="7"/>
      <c r="F136" s="7"/>
      <c r="G136" s="7"/>
      <c r="H136" s="7"/>
      <c r="I136" s="7"/>
      <c r="J136" s="7"/>
      <c r="K136" s="7"/>
      <c r="L136" s="9" t="s">
        <v>130</v>
      </c>
      <c r="M136" s="32">
        <v>19975</v>
      </c>
      <c r="N136" s="32">
        <v>17925</v>
      </c>
      <c r="O136" s="32">
        <v>14428</v>
      </c>
      <c r="P136" s="37">
        <v>8301</v>
      </c>
      <c r="Q136" s="37">
        <v>5671</v>
      </c>
      <c r="R136" s="37">
        <v>1568</v>
      </c>
      <c r="S136" s="36">
        <v>968</v>
      </c>
      <c r="T136" s="37">
        <v>1816</v>
      </c>
      <c r="U136" s="32">
        <v>70652</v>
      </c>
    </row>
    <row r="137" spans="1:21" ht="29.4" customHeight="1" x14ac:dyDescent="0.25">
      <c r="A137" s="7"/>
      <c r="B137" s="7"/>
      <c r="C137" s="7"/>
      <c r="D137" s="212" t="s">
        <v>136</v>
      </c>
      <c r="E137" s="212"/>
      <c r="F137" s="212"/>
      <c r="G137" s="212"/>
      <c r="H137" s="212"/>
      <c r="I137" s="212"/>
      <c r="J137" s="212"/>
      <c r="K137" s="212"/>
      <c r="L137" s="9" t="s">
        <v>137</v>
      </c>
      <c r="M137" s="36">
        <v>228</v>
      </c>
      <c r="N137" s="36">
        <v>276</v>
      </c>
      <c r="O137" s="36">
        <v>285</v>
      </c>
      <c r="P137" s="36">
        <v>282</v>
      </c>
      <c r="Q137" s="36">
        <v>306</v>
      </c>
      <c r="R137" s="36">
        <v>257</v>
      </c>
      <c r="S137" s="36">
        <v>221</v>
      </c>
      <c r="T137" s="36">
        <v>708</v>
      </c>
      <c r="U137" s="36">
        <v>268</v>
      </c>
    </row>
    <row r="138" spans="1:21" ht="29.4" customHeight="1" x14ac:dyDescent="0.25">
      <c r="A138" s="7"/>
      <c r="B138" s="7"/>
      <c r="C138" s="7"/>
      <c r="D138" s="212" t="s">
        <v>138</v>
      </c>
      <c r="E138" s="212"/>
      <c r="F138" s="212"/>
      <c r="G138" s="212"/>
      <c r="H138" s="212"/>
      <c r="I138" s="212"/>
      <c r="J138" s="212"/>
      <c r="K138" s="212"/>
      <c r="L138" s="9" t="s">
        <v>137</v>
      </c>
      <c r="M138" s="33">
        <v>32</v>
      </c>
      <c r="N138" s="33">
        <v>18</v>
      </c>
      <c r="O138" s="33">
        <v>15</v>
      </c>
      <c r="P138" s="33">
        <v>44</v>
      </c>
      <c r="Q138" s="33">
        <v>26</v>
      </c>
      <c r="R138" s="33">
        <v>48</v>
      </c>
      <c r="S138" s="33">
        <v>22</v>
      </c>
      <c r="T138" s="33">
        <v>36</v>
      </c>
      <c r="U138" s="33">
        <v>26</v>
      </c>
    </row>
    <row r="139" spans="1:21" ht="16.5" customHeight="1" x14ac:dyDescent="0.25">
      <c r="A139" s="7"/>
      <c r="B139" s="7"/>
      <c r="C139" s="7"/>
      <c r="D139" s="7" t="s">
        <v>139</v>
      </c>
      <c r="E139" s="7"/>
      <c r="F139" s="7"/>
      <c r="G139" s="7"/>
      <c r="H139" s="7"/>
      <c r="I139" s="7"/>
      <c r="J139" s="7"/>
      <c r="K139" s="7"/>
      <c r="L139" s="9" t="s">
        <v>78</v>
      </c>
      <c r="M139" s="34">
        <v>66.900000000000006</v>
      </c>
      <c r="N139" s="34">
        <v>68.7</v>
      </c>
      <c r="O139" s="34">
        <v>65.7</v>
      </c>
      <c r="P139" s="34">
        <v>70.099999999999994</v>
      </c>
      <c r="Q139" s="34">
        <v>68.5</v>
      </c>
      <c r="R139" s="34">
        <v>64.400000000000006</v>
      </c>
      <c r="S139" s="34">
        <v>66.3</v>
      </c>
      <c r="T139" s="34">
        <v>62.5</v>
      </c>
      <c r="U139" s="34">
        <v>67.5</v>
      </c>
    </row>
    <row r="140" spans="1:21" ht="16.5" customHeight="1" x14ac:dyDescent="0.25">
      <c r="A140" s="7"/>
      <c r="B140" s="7"/>
      <c r="C140" s="7"/>
      <c r="D140" s="7" t="s">
        <v>140</v>
      </c>
      <c r="E140" s="7"/>
      <c r="F140" s="7"/>
      <c r="G140" s="7"/>
      <c r="H140" s="7"/>
      <c r="I140" s="7"/>
      <c r="J140" s="7"/>
      <c r="K140" s="7"/>
      <c r="L140" s="9" t="s">
        <v>78</v>
      </c>
      <c r="M140" s="34">
        <v>33.1</v>
      </c>
      <c r="N140" s="34">
        <v>31.3</v>
      </c>
      <c r="O140" s="34">
        <v>34.299999999999997</v>
      </c>
      <c r="P140" s="34">
        <v>29.9</v>
      </c>
      <c r="Q140" s="34">
        <v>31.5</v>
      </c>
      <c r="R140" s="34">
        <v>35.6</v>
      </c>
      <c r="S140" s="34">
        <v>33.700000000000003</v>
      </c>
      <c r="T140" s="34">
        <v>37.5</v>
      </c>
      <c r="U140" s="34">
        <v>32.5</v>
      </c>
    </row>
    <row r="141" spans="1:21" ht="16.5" customHeight="1" x14ac:dyDescent="0.25">
      <c r="A141" s="7"/>
      <c r="B141" s="7"/>
      <c r="C141" s="7" t="s">
        <v>141</v>
      </c>
      <c r="D141" s="7"/>
      <c r="E141" s="7"/>
      <c r="F141" s="7"/>
      <c r="G141" s="7"/>
      <c r="H141" s="7"/>
      <c r="I141" s="7"/>
      <c r="J141" s="7"/>
      <c r="K141" s="7"/>
      <c r="L141" s="9"/>
      <c r="M141" s="10"/>
      <c r="N141" s="10"/>
      <c r="O141" s="10"/>
      <c r="P141" s="10"/>
      <c r="Q141" s="10"/>
      <c r="R141" s="10"/>
      <c r="S141" s="10"/>
      <c r="T141" s="10"/>
      <c r="U141" s="10"/>
    </row>
    <row r="142" spans="1:21" ht="16.5" customHeight="1" x14ac:dyDescent="0.25">
      <c r="A142" s="7"/>
      <c r="B142" s="7"/>
      <c r="C142" s="7"/>
      <c r="D142" s="7" t="s">
        <v>128</v>
      </c>
      <c r="E142" s="7"/>
      <c r="F142" s="7"/>
      <c r="G142" s="7"/>
      <c r="H142" s="7"/>
      <c r="I142" s="7"/>
      <c r="J142" s="7"/>
      <c r="K142" s="7"/>
      <c r="L142" s="9" t="s">
        <v>130</v>
      </c>
      <c r="M142" s="36">
        <v>356</v>
      </c>
      <c r="N142" s="33">
        <v>59</v>
      </c>
      <c r="O142" s="36">
        <v>332</v>
      </c>
      <c r="P142" s="36">
        <v>108</v>
      </c>
      <c r="Q142" s="33">
        <v>60</v>
      </c>
      <c r="R142" s="33">
        <v>19</v>
      </c>
      <c r="S142" s="33">
        <v>14</v>
      </c>
      <c r="T142" s="36">
        <v>134</v>
      </c>
      <c r="U142" s="37">
        <v>1082</v>
      </c>
    </row>
    <row r="143" spans="1:21" ht="16.5" customHeight="1" x14ac:dyDescent="0.25">
      <c r="A143" s="7"/>
      <c r="B143" s="7"/>
      <c r="C143" s="7"/>
      <c r="D143" s="7" t="s">
        <v>134</v>
      </c>
      <c r="E143" s="7"/>
      <c r="F143" s="7"/>
      <c r="G143" s="7"/>
      <c r="H143" s="7"/>
      <c r="I143" s="7"/>
      <c r="J143" s="7"/>
      <c r="K143" s="7"/>
      <c r="L143" s="9" t="s">
        <v>130</v>
      </c>
      <c r="M143" s="36">
        <v>160</v>
      </c>
      <c r="N143" s="33">
        <v>10</v>
      </c>
      <c r="O143" s="31">
        <v>4</v>
      </c>
      <c r="P143" s="33">
        <v>12</v>
      </c>
      <c r="Q143" s="31">
        <v>1</v>
      </c>
      <c r="R143" s="31">
        <v>4</v>
      </c>
      <c r="S143" s="31">
        <v>3</v>
      </c>
      <c r="T143" s="31">
        <v>2</v>
      </c>
      <c r="U143" s="36">
        <v>196</v>
      </c>
    </row>
    <row r="144" spans="1:21" ht="16.5" customHeight="1" x14ac:dyDescent="0.25">
      <c r="A144" s="7"/>
      <c r="B144" s="7"/>
      <c r="C144" s="7"/>
      <c r="D144" s="7" t="s">
        <v>133</v>
      </c>
      <c r="E144" s="7"/>
      <c r="F144" s="7"/>
      <c r="G144" s="7"/>
      <c r="H144" s="7"/>
      <c r="I144" s="7"/>
      <c r="J144" s="7"/>
      <c r="K144" s="7"/>
      <c r="L144" s="9" t="s">
        <v>130</v>
      </c>
      <c r="M144" s="36">
        <v>516</v>
      </c>
      <c r="N144" s="33">
        <v>69</v>
      </c>
      <c r="O144" s="36">
        <v>336</v>
      </c>
      <c r="P144" s="36">
        <v>120</v>
      </c>
      <c r="Q144" s="33">
        <v>61</v>
      </c>
      <c r="R144" s="33">
        <v>23</v>
      </c>
      <c r="S144" s="33">
        <v>17</v>
      </c>
      <c r="T144" s="36">
        <v>136</v>
      </c>
      <c r="U144" s="37">
        <v>1278</v>
      </c>
    </row>
    <row r="145" spans="1:21" ht="16.5" customHeight="1" x14ac:dyDescent="0.25">
      <c r="A145" s="7"/>
      <c r="B145" s="7"/>
      <c r="C145" s="7"/>
      <c r="D145" s="7" t="s">
        <v>142</v>
      </c>
      <c r="E145" s="7"/>
      <c r="F145" s="7"/>
      <c r="G145" s="7"/>
      <c r="H145" s="7"/>
      <c r="I145" s="7"/>
      <c r="J145" s="7"/>
      <c r="K145" s="7"/>
      <c r="L145" s="9" t="s">
        <v>78</v>
      </c>
      <c r="M145" s="40">
        <v>2.6</v>
      </c>
      <c r="N145" s="40">
        <v>0.4</v>
      </c>
      <c r="O145" s="40">
        <v>2.2999999999999998</v>
      </c>
      <c r="P145" s="40">
        <v>1.4</v>
      </c>
      <c r="Q145" s="40">
        <v>1.1000000000000001</v>
      </c>
      <c r="R145" s="40">
        <v>1.5</v>
      </c>
      <c r="S145" s="40">
        <v>1.8</v>
      </c>
      <c r="T145" s="40">
        <v>7.5</v>
      </c>
      <c r="U145" s="40">
        <v>1.8</v>
      </c>
    </row>
    <row r="146" spans="1:21" ht="16.5" customHeight="1" x14ac:dyDescent="0.25">
      <c r="A146" s="7" t="s">
        <v>153</v>
      </c>
      <c r="B146" s="7"/>
      <c r="C146" s="7"/>
      <c r="D146" s="7"/>
      <c r="E146" s="7"/>
      <c r="F146" s="7"/>
      <c r="G146" s="7"/>
      <c r="H146" s="7"/>
      <c r="I146" s="7"/>
      <c r="J146" s="7"/>
      <c r="K146" s="7"/>
      <c r="L146" s="9"/>
      <c r="M146" s="10"/>
      <c r="N146" s="10"/>
      <c r="O146" s="10"/>
      <c r="P146" s="10"/>
      <c r="Q146" s="10"/>
      <c r="R146" s="10"/>
      <c r="S146" s="10"/>
      <c r="T146" s="10"/>
      <c r="U146" s="10"/>
    </row>
    <row r="147" spans="1:21" ht="16.5" customHeight="1" x14ac:dyDescent="0.25">
      <c r="A147" s="7"/>
      <c r="B147" s="7" t="s">
        <v>144</v>
      </c>
      <c r="C147" s="7"/>
      <c r="D147" s="7"/>
      <c r="E147" s="7"/>
      <c r="F147" s="7"/>
      <c r="G147" s="7"/>
      <c r="H147" s="7"/>
      <c r="I147" s="7"/>
      <c r="J147" s="7"/>
      <c r="K147" s="7"/>
      <c r="L147" s="9"/>
      <c r="M147" s="10"/>
      <c r="N147" s="10"/>
      <c r="O147" s="10"/>
      <c r="P147" s="10"/>
      <c r="Q147" s="10"/>
      <c r="R147" s="10"/>
      <c r="S147" s="10"/>
      <c r="T147" s="10"/>
      <c r="U147" s="10"/>
    </row>
    <row r="148" spans="1:21" ht="16.5" customHeight="1" x14ac:dyDescent="0.25">
      <c r="A148" s="7"/>
      <c r="B148" s="7"/>
      <c r="C148" s="7" t="s">
        <v>145</v>
      </c>
      <c r="D148" s="7"/>
      <c r="E148" s="7"/>
      <c r="F148" s="7"/>
      <c r="G148" s="7"/>
      <c r="H148" s="7"/>
      <c r="I148" s="7"/>
      <c r="J148" s="7"/>
      <c r="K148" s="7"/>
      <c r="L148" s="9"/>
      <c r="M148" s="10"/>
      <c r="N148" s="10"/>
      <c r="O148" s="10"/>
      <c r="P148" s="10"/>
      <c r="Q148" s="10"/>
      <c r="R148" s="10"/>
      <c r="S148" s="10"/>
      <c r="T148" s="10"/>
      <c r="U148" s="10"/>
    </row>
    <row r="149" spans="1:21" ht="29.4" customHeight="1" x14ac:dyDescent="0.25">
      <c r="A149" s="7"/>
      <c r="B149" s="7"/>
      <c r="C149" s="7"/>
      <c r="D149" s="212" t="s">
        <v>146</v>
      </c>
      <c r="E149" s="212"/>
      <c r="F149" s="212"/>
      <c r="G149" s="212"/>
      <c r="H149" s="212"/>
      <c r="I149" s="212"/>
      <c r="J149" s="212"/>
      <c r="K149" s="212"/>
      <c r="L149" s="9" t="s">
        <v>147</v>
      </c>
      <c r="M149" s="38">
        <v>131.19999999999999</v>
      </c>
      <c r="N149" s="34">
        <v>29</v>
      </c>
      <c r="O149" s="38">
        <v>108.7</v>
      </c>
      <c r="P149" s="34">
        <v>52.9</v>
      </c>
      <c r="Q149" s="34">
        <v>21.3</v>
      </c>
      <c r="R149" s="34">
        <v>14.2</v>
      </c>
      <c r="S149" s="40">
        <v>4.0999999999999996</v>
      </c>
      <c r="T149" s="34">
        <v>42.5</v>
      </c>
      <c r="U149" s="38">
        <v>404.1</v>
      </c>
    </row>
    <row r="150" spans="1:21" ht="16.5" customHeight="1" x14ac:dyDescent="0.25">
      <c r="A150" s="7"/>
      <c r="B150" s="7"/>
      <c r="C150" s="7"/>
      <c r="D150" s="7" t="s">
        <v>148</v>
      </c>
      <c r="E150" s="7"/>
      <c r="F150" s="7"/>
      <c r="G150" s="7"/>
      <c r="H150" s="7"/>
      <c r="I150" s="7"/>
      <c r="J150" s="7"/>
      <c r="K150" s="7"/>
      <c r="L150" s="9" t="s">
        <v>147</v>
      </c>
      <c r="M150" s="29">
        <v>4564.7</v>
      </c>
      <c r="N150" s="29">
        <v>3687</v>
      </c>
      <c r="O150" s="29">
        <v>2852.2</v>
      </c>
      <c r="P150" s="29">
        <v>1558.7</v>
      </c>
      <c r="Q150" s="29">
        <v>1000.1</v>
      </c>
      <c r="R150" s="38">
        <v>295</v>
      </c>
      <c r="S150" s="38">
        <v>250.5</v>
      </c>
      <c r="T150" s="38">
        <v>159.19999999999999</v>
      </c>
      <c r="U150" s="39">
        <v>14369.4</v>
      </c>
    </row>
    <row r="151" spans="1:21" ht="16.5" customHeight="1" x14ac:dyDescent="0.25">
      <c r="A151" s="7"/>
      <c r="B151" s="7"/>
      <c r="C151" s="7"/>
      <c r="D151" s="7" t="s">
        <v>149</v>
      </c>
      <c r="E151" s="7"/>
      <c r="F151" s="7"/>
      <c r="G151" s="7"/>
      <c r="H151" s="7"/>
      <c r="I151" s="7"/>
      <c r="J151" s="7"/>
      <c r="K151" s="7"/>
      <c r="L151" s="9"/>
      <c r="M151" s="10"/>
      <c r="N151" s="10"/>
      <c r="O151" s="10"/>
      <c r="P151" s="10"/>
      <c r="Q151" s="10"/>
      <c r="R151" s="10"/>
      <c r="S151" s="10"/>
      <c r="T151" s="10"/>
      <c r="U151" s="10"/>
    </row>
    <row r="152" spans="1:21" ht="29.4" customHeight="1" x14ac:dyDescent="0.25">
      <c r="A152" s="7"/>
      <c r="B152" s="7"/>
      <c r="C152" s="7"/>
      <c r="D152" s="7"/>
      <c r="E152" s="212" t="s">
        <v>146</v>
      </c>
      <c r="F152" s="212"/>
      <c r="G152" s="212"/>
      <c r="H152" s="212"/>
      <c r="I152" s="212"/>
      <c r="J152" s="212"/>
      <c r="K152" s="212"/>
      <c r="L152" s="9" t="s">
        <v>78</v>
      </c>
      <c r="M152" s="40">
        <v>2.9</v>
      </c>
      <c r="N152" s="40">
        <v>0.8</v>
      </c>
      <c r="O152" s="40">
        <v>3.8</v>
      </c>
      <c r="P152" s="40">
        <v>3.4</v>
      </c>
      <c r="Q152" s="40">
        <v>2.1</v>
      </c>
      <c r="R152" s="40">
        <v>4.8</v>
      </c>
      <c r="S152" s="40">
        <v>1.6</v>
      </c>
      <c r="T152" s="34">
        <v>26.7</v>
      </c>
      <c r="U152" s="40">
        <v>2.8</v>
      </c>
    </row>
    <row r="153" spans="1:21" ht="16.5" customHeight="1" x14ac:dyDescent="0.25">
      <c r="A153" s="7" t="s">
        <v>83</v>
      </c>
      <c r="B153" s="7"/>
      <c r="C153" s="7"/>
      <c r="D153" s="7"/>
      <c r="E153" s="7"/>
      <c r="F153" s="7"/>
      <c r="G153" s="7"/>
      <c r="H153" s="7"/>
      <c r="I153" s="7"/>
      <c r="J153" s="7"/>
      <c r="K153" s="7"/>
      <c r="L153" s="9"/>
      <c r="M153" s="10"/>
      <c r="N153" s="10"/>
      <c r="O153" s="10"/>
      <c r="P153" s="10"/>
      <c r="Q153" s="10"/>
      <c r="R153" s="10"/>
      <c r="S153" s="10"/>
      <c r="T153" s="10"/>
      <c r="U153" s="10"/>
    </row>
    <row r="154" spans="1:21" ht="16.5" customHeight="1" x14ac:dyDescent="0.25">
      <c r="A154" s="7"/>
      <c r="B154" s="7" t="s">
        <v>126</v>
      </c>
      <c r="C154" s="7"/>
      <c r="D154" s="7"/>
      <c r="E154" s="7"/>
      <c r="F154" s="7"/>
      <c r="G154" s="7"/>
      <c r="H154" s="7"/>
      <c r="I154" s="7"/>
      <c r="J154" s="7"/>
      <c r="K154" s="7"/>
      <c r="L154" s="9"/>
      <c r="M154" s="10"/>
      <c r="N154" s="10"/>
      <c r="O154" s="10"/>
      <c r="P154" s="10"/>
      <c r="Q154" s="10"/>
      <c r="R154" s="10"/>
      <c r="S154" s="10"/>
      <c r="T154" s="10"/>
      <c r="U154" s="10"/>
    </row>
    <row r="155" spans="1:21" ht="16.5" customHeight="1" x14ac:dyDescent="0.25">
      <c r="A155" s="7"/>
      <c r="B155" s="7"/>
      <c r="C155" s="7" t="s">
        <v>127</v>
      </c>
      <c r="D155" s="7"/>
      <c r="E155" s="7"/>
      <c r="F155" s="7"/>
      <c r="G155" s="7"/>
      <c r="H155" s="7"/>
      <c r="I155" s="7"/>
      <c r="J155" s="7"/>
      <c r="K155" s="7"/>
      <c r="L155" s="9"/>
      <c r="M155" s="10"/>
      <c r="N155" s="10"/>
      <c r="O155" s="10"/>
      <c r="P155" s="10"/>
      <c r="Q155" s="10"/>
      <c r="R155" s="10"/>
      <c r="S155" s="10"/>
      <c r="T155" s="10"/>
      <c r="U155" s="10"/>
    </row>
    <row r="156" spans="1:21" ht="16.5" customHeight="1" x14ac:dyDescent="0.25">
      <c r="A156" s="7"/>
      <c r="B156" s="7"/>
      <c r="C156" s="7"/>
      <c r="D156" s="7" t="s">
        <v>128</v>
      </c>
      <c r="E156" s="7"/>
      <c r="F156" s="7"/>
      <c r="G156" s="7"/>
      <c r="H156" s="7"/>
      <c r="I156" s="7"/>
      <c r="J156" s="7"/>
      <c r="K156" s="7"/>
      <c r="L156" s="9"/>
      <c r="M156" s="10"/>
      <c r="N156" s="10"/>
      <c r="O156" s="10"/>
      <c r="P156" s="10"/>
      <c r="Q156" s="10"/>
      <c r="R156" s="10"/>
      <c r="S156" s="10"/>
      <c r="T156" s="10"/>
      <c r="U156" s="10"/>
    </row>
    <row r="157" spans="1:21" ht="16.5" customHeight="1" x14ac:dyDescent="0.25">
      <c r="A157" s="7"/>
      <c r="B157" s="7"/>
      <c r="C157" s="7"/>
      <c r="D157" s="7"/>
      <c r="E157" s="7" t="s">
        <v>129</v>
      </c>
      <c r="F157" s="7"/>
      <c r="G157" s="7"/>
      <c r="H157" s="7"/>
      <c r="I157" s="7"/>
      <c r="J157" s="7"/>
      <c r="K157" s="7"/>
      <c r="L157" s="9" t="s">
        <v>130</v>
      </c>
      <c r="M157" s="32">
        <v>15707</v>
      </c>
      <c r="N157" s="32">
        <v>13057</v>
      </c>
      <c r="O157" s="32">
        <v>11013</v>
      </c>
      <c r="P157" s="37">
        <v>5597</v>
      </c>
      <c r="Q157" s="37">
        <v>4401</v>
      </c>
      <c r="R157" s="37">
        <v>1103</v>
      </c>
      <c r="S157" s="36">
        <v>660</v>
      </c>
      <c r="T157" s="37">
        <v>1200</v>
      </c>
      <c r="U157" s="32">
        <v>52738</v>
      </c>
    </row>
    <row r="158" spans="1:21" ht="16.5" customHeight="1" x14ac:dyDescent="0.25">
      <c r="A158" s="7"/>
      <c r="B158" s="7"/>
      <c r="C158" s="7"/>
      <c r="D158" s="7"/>
      <c r="E158" s="7" t="s">
        <v>131</v>
      </c>
      <c r="F158" s="7"/>
      <c r="G158" s="7"/>
      <c r="H158" s="7"/>
      <c r="I158" s="7"/>
      <c r="J158" s="7"/>
      <c r="K158" s="7"/>
      <c r="L158" s="9" t="s">
        <v>130</v>
      </c>
      <c r="M158" s="37">
        <v>1818</v>
      </c>
      <c r="N158" s="37">
        <v>1957</v>
      </c>
      <c r="O158" s="37">
        <v>2050</v>
      </c>
      <c r="P158" s="36">
        <v>998</v>
      </c>
      <c r="Q158" s="36">
        <v>849</v>
      </c>
      <c r="R158" s="36">
        <v>174</v>
      </c>
      <c r="S158" s="36">
        <v>188</v>
      </c>
      <c r="T158" s="36">
        <v>327</v>
      </c>
      <c r="U158" s="37">
        <v>8361</v>
      </c>
    </row>
    <row r="159" spans="1:21" ht="16.5" customHeight="1" x14ac:dyDescent="0.25">
      <c r="A159" s="7"/>
      <c r="B159" s="7"/>
      <c r="C159" s="7"/>
      <c r="D159" s="7"/>
      <c r="E159" s="7" t="s">
        <v>72</v>
      </c>
      <c r="F159" s="7"/>
      <c r="G159" s="7"/>
      <c r="H159" s="7"/>
      <c r="I159" s="7"/>
      <c r="J159" s="7"/>
      <c r="K159" s="7"/>
      <c r="L159" s="9" t="s">
        <v>130</v>
      </c>
      <c r="M159" s="30" t="s">
        <v>132</v>
      </c>
      <c r="N159" s="37">
        <v>1168</v>
      </c>
      <c r="O159" s="36">
        <v>286</v>
      </c>
      <c r="P159" s="36">
        <v>400</v>
      </c>
      <c r="Q159" s="33">
        <v>24</v>
      </c>
      <c r="R159" s="31" t="s">
        <v>51</v>
      </c>
      <c r="S159" s="31" t="s">
        <v>51</v>
      </c>
      <c r="T159" s="36">
        <v>183</v>
      </c>
      <c r="U159" s="37">
        <v>2061</v>
      </c>
    </row>
    <row r="160" spans="1:21" ht="16.5" customHeight="1" x14ac:dyDescent="0.25">
      <c r="A160" s="7"/>
      <c r="B160" s="7"/>
      <c r="C160" s="7"/>
      <c r="D160" s="7"/>
      <c r="E160" s="7" t="s">
        <v>133</v>
      </c>
      <c r="F160" s="7"/>
      <c r="G160" s="7"/>
      <c r="H160" s="7"/>
      <c r="I160" s="7"/>
      <c r="J160" s="7"/>
      <c r="K160" s="7"/>
      <c r="L160" s="9" t="s">
        <v>130</v>
      </c>
      <c r="M160" s="32">
        <v>17525</v>
      </c>
      <c r="N160" s="32">
        <v>16182</v>
      </c>
      <c r="O160" s="32">
        <v>13349</v>
      </c>
      <c r="P160" s="37">
        <v>6995</v>
      </c>
      <c r="Q160" s="37">
        <v>5274</v>
      </c>
      <c r="R160" s="37">
        <v>1277</v>
      </c>
      <c r="S160" s="36">
        <v>848</v>
      </c>
      <c r="T160" s="37">
        <v>1710</v>
      </c>
      <c r="U160" s="32">
        <v>63160</v>
      </c>
    </row>
    <row r="161" spans="1:21" ht="16.5" customHeight="1" x14ac:dyDescent="0.25">
      <c r="A161" s="7"/>
      <c r="B161" s="7"/>
      <c r="C161" s="7"/>
      <c r="D161" s="7" t="s">
        <v>134</v>
      </c>
      <c r="E161" s="7"/>
      <c r="F161" s="7"/>
      <c r="G161" s="7"/>
      <c r="H161" s="7"/>
      <c r="I161" s="7"/>
      <c r="J161" s="7"/>
      <c r="K161" s="7"/>
      <c r="L161" s="9"/>
      <c r="M161" s="10"/>
      <c r="N161" s="10"/>
      <c r="O161" s="10"/>
      <c r="P161" s="10"/>
      <c r="Q161" s="10"/>
      <c r="R161" s="10"/>
      <c r="S161" s="10"/>
      <c r="T161" s="10"/>
      <c r="U161" s="10"/>
    </row>
    <row r="162" spans="1:21" ht="16.5" customHeight="1" x14ac:dyDescent="0.25">
      <c r="A162" s="7"/>
      <c r="B162" s="7"/>
      <c r="C162" s="7"/>
      <c r="D162" s="7"/>
      <c r="E162" s="7" t="s">
        <v>129</v>
      </c>
      <c r="F162" s="7"/>
      <c r="G162" s="7"/>
      <c r="H162" s="7"/>
      <c r="I162" s="7"/>
      <c r="J162" s="7"/>
      <c r="K162" s="7"/>
      <c r="L162" s="9" t="s">
        <v>130</v>
      </c>
      <c r="M162" s="36">
        <v>608</v>
      </c>
      <c r="N162" s="33">
        <v>95</v>
      </c>
      <c r="O162" s="36">
        <v>398</v>
      </c>
      <c r="P162" s="36">
        <v>330</v>
      </c>
      <c r="Q162" s="33">
        <v>50</v>
      </c>
      <c r="R162" s="33">
        <v>46</v>
      </c>
      <c r="S162" s="33">
        <v>11</v>
      </c>
      <c r="T162" s="31">
        <v>1</v>
      </c>
      <c r="U162" s="37">
        <v>1539</v>
      </c>
    </row>
    <row r="163" spans="1:21" ht="16.5" customHeight="1" x14ac:dyDescent="0.25">
      <c r="A163" s="7"/>
      <c r="B163" s="7"/>
      <c r="C163" s="7"/>
      <c r="D163" s="7"/>
      <c r="E163" s="7" t="s">
        <v>131</v>
      </c>
      <c r="F163" s="7"/>
      <c r="G163" s="7"/>
      <c r="H163" s="7"/>
      <c r="I163" s="7"/>
      <c r="J163" s="7"/>
      <c r="K163" s="7"/>
      <c r="L163" s="9" t="s">
        <v>130</v>
      </c>
      <c r="M163" s="37">
        <v>1898</v>
      </c>
      <c r="N163" s="36">
        <v>794</v>
      </c>
      <c r="O163" s="36">
        <v>121</v>
      </c>
      <c r="P163" s="36">
        <v>651</v>
      </c>
      <c r="Q163" s="36">
        <v>225</v>
      </c>
      <c r="R163" s="33">
        <v>98</v>
      </c>
      <c r="S163" s="33">
        <v>73</v>
      </c>
      <c r="T163" s="33">
        <v>61</v>
      </c>
      <c r="U163" s="37">
        <v>3921</v>
      </c>
    </row>
    <row r="164" spans="1:21" ht="16.5" customHeight="1" x14ac:dyDescent="0.25">
      <c r="A164" s="7"/>
      <c r="B164" s="7"/>
      <c r="C164" s="7"/>
      <c r="D164" s="7"/>
      <c r="E164" s="7" t="s">
        <v>72</v>
      </c>
      <c r="F164" s="7"/>
      <c r="G164" s="7"/>
      <c r="H164" s="7"/>
      <c r="I164" s="7"/>
      <c r="J164" s="7"/>
      <c r="K164" s="7"/>
      <c r="L164" s="9" t="s">
        <v>130</v>
      </c>
      <c r="M164" s="30" t="s">
        <v>132</v>
      </c>
      <c r="N164" s="36">
        <v>130</v>
      </c>
      <c r="O164" s="36">
        <v>368</v>
      </c>
      <c r="P164" s="33">
        <v>29</v>
      </c>
      <c r="Q164" s="36">
        <v>113</v>
      </c>
      <c r="R164" s="33">
        <v>22</v>
      </c>
      <c r="S164" s="31" t="s">
        <v>51</v>
      </c>
      <c r="T164" s="31" t="s">
        <v>51</v>
      </c>
      <c r="U164" s="36">
        <v>662</v>
      </c>
    </row>
    <row r="165" spans="1:21" ht="16.5" customHeight="1" x14ac:dyDescent="0.25">
      <c r="A165" s="7"/>
      <c r="B165" s="7"/>
      <c r="C165" s="7"/>
      <c r="D165" s="7"/>
      <c r="E165" s="7" t="s">
        <v>133</v>
      </c>
      <c r="F165" s="7"/>
      <c r="G165" s="7"/>
      <c r="H165" s="7"/>
      <c r="I165" s="7"/>
      <c r="J165" s="7"/>
      <c r="K165" s="7"/>
      <c r="L165" s="9" t="s">
        <v>130</v>
      </c>
      <c r="M165" s="37">
        <v>2506</v>
      </c>
      <c r="N165" s="37">
        <v>1019</v>
      </c>
      <c r="O165" s="36">
        <v>887</v>
      </c>
      <c r="P165" s="37">
        <v>1010</v>
      </c>
      <c r="Q165" s="36">
        <v>388</v>
      </c>
      <c r="R165" s="36">
        <v>166</v>
      </c>
      <c r="S165" s="33">
        <v>84</v>
      </c>
      <c r="T165" s="33">
        <v>62</v>
      </c>
      <c r="U165" s="37">
        <v>6122</v>
      </c>
    </row>
    <row r="166" spans="1:21" ht="16.5" customHeight="1" x14ac:dyDescent="0.25">
      <c r="A166" s="7"/>
      <c r="B166" s="7"/>
      <c r="C166" s="7"/>
      <c r="D166" s="7" t="s">
        <v>135</v>
      </c>
      <c r="E166" s="7"/>
      <c r="F166" s="7"/>
      <c r="G166" s="7"/>
      <c r="H166" s="7"/>
      <c r="I166" s="7"/>
      <c r="J166" s="7"/>
      <c r="K166" s="7"/>
      <c r="L166" s="9" t="s">
        <v>130</v>
      </c>
      <c r="M166" s="32">
        <v>20031</v>
      </c>
      <c r="N166" s="32">
        <v>17201</v>
      </c>
      <c r="O166" s="32">
        <v>14236</v>
      </c>
      <c r="P166" s="37">
        <v>8005</v>
      </c>
      <c r="Q166" s="37">
        <v>5662</v>
      </c>
      <c r="R166" s="37">
        <v>1443</v>
      </c>
      <c r="S166" s="36">
        <v>932</v>
      </c>
      <c r="T166" s="37">
        <v>1772</v>
      </c>
      <c r="U166" s="32">
        <v>69282</v>
      </c>
    </row>
    <row r="167" spans="1:21" ht="29.4" customHeight="1" x14ac:dyDescent="0.25">
      <c r="A167" s="7"/>
      <c r="B167" s="7"/>
      <c r="C167" s="7"/>
      <c r="D167" s="212" t="s">
        <v>136</v>
      </c>
      <c r="E167" s="212"/>
      <c r="F167" s="212"/>
      <c r="G167" s="212"/>
      <c r="H167" s="212"/>
      <c r="I167" s="212"/>
      <c r="J167" s="212"/>
      <c r="K167" s="212"/>
      <c r="L167" s="9" t="s">
        <v>137</v>
      </c>
      <c r="M167" s="36">
        <v>232</v>
      </c>
      <c r="N167" s="36">
        <v>272</v>
      </c>
      <c r="O167" s="36">
        <v>281</v>
      </c>
      <c r="P167" s="36">
        <v>277</v>
      </c>
      <c r="Q167" s="36">
        <v>311</v>
      </c>
      <c r="R167" s="36">
        <v>248</v>
      </c>
      <c r="S167" s="36">
        <v>216</v>
      </c>
      <c r="T167" s="36">
        <v>704</v>
      </c>
      <c r="U167" s="36">
        <v>267</v>
      </c>
    </row>
    <row r="168" spans="1:21" ht="29.4" customHeight="1" x14ac:dyDescent="0.25">
      <c r="A168" s="7"/>
      <c r="B168" s="7"/>
      <c r="C168" s="7"/>
      <c r="D168" s="212" t="s">
        <v>138</v>
      </c>
      <c r="E168" s="212"/>
      <c r="F168" s="212"/>
      <c r="G168" s="212"/>
      <c r="H168" s="212"/>
      <c r="I168" s="212"/>
      <c r="J168" s="212"/>
      <c r="K168" s="212"/>
      <c r="L168" s="9" t="s">
        <v>137</v>
      </c>
      <c r="M168" s="33">
        <v>33</v>
      </c>
      <c r="N168" s="33">
        <v>17</v>
      </c>
      <c r="O168" s="33">
        <v>19</v>
      </c>
      <c r="P168" s="33">
        <v>40</v>
      </c>
      <c r="Q168" s="33">
        <v>23</v>
      </c>
      <c r="R168" s="33">
        <v>32</v>
      </c>
      <c r="S168" s="33">
        <v>21</v>
      </c>
      <c r="T168" s="33">
        <v>26</v>
      </c>
      <c r="U168" s="33">
        <v>26</v>
      </c>
    </row>
    <row r="169" spans="1:21" ht="16.5" customHeight="1" x14ac:dyDescent="0.25">
      <c r="A169" s="7"/>
      <c r="B169" s="7"/>
      <c r="C169" s="7"/>
      <c r="D169" s="7" t="s">
        <v>139</v>
      </c>
      <c r="E169" s="7"/>
      <c r="F169" s="7"/>
      <c r="G169" s="7"/>
      <c r="H169" s="7"/>
      <c r="I169" s="7"/>
      <c r="J169" s="7"/>
      <c r="K169" s="7"/>
      <c r="L169" s="9" t="s">
        <v>78</v>
      </c>
      <c r="M169" s="34">
        <v>67.099999999999994</v>
      </c>
      <c r="N169" s="34">
        <v>69.3</v>
      </c>
      <c r="O169" s="34">
        <v>66.099999999999994</v>
      </c>
      <c r="P169" s="34">
        <v>70.400000000000006</v>
      </c>
      <c r="Q169" s="34">
        <v>69.099999999999994</v>
      </c>
      <c r="R169" s="34">
        <v>64.2</v>
      </c>
      <c r="S169" s="34">
        <v>67.7</v>
      </c>
      <c r="T169" s="34">
        <v>63.8</v>
      </c>
      <c r="U169" s="34">
        <v>67.900000000000006</v>
      </c>
    </row>
    <row r="170" spans="1:21" ht="16.5" customHeight="1" x14ac:dyDescent="0.25">
      <c r="A170" s="7"/>
      <c r="B170" s="7"/>
      <c r="C170" s="7"/>
      <c r="D170" s="7" t="s">
        <v>140</v>
      </c>
      <c r="E170" s="7"/>
      <c r="F170" s="7"/>
      <c r="G170" s="7"/>
      <c r="H170" s="7"/>
      <c r="I170" s="7"/>
      <c r="J170" s="7"/>
      <c r="K170" s="7"/>
      <c r="L170" s="9" t="s">
        <v>78</v>
      </c>
      <c r="M170" s="34">
        <v>32.9</v>
      </c>
      <c r="N170" s="34">
        <v>30.7</v>
      </c>
      <c r="O170" s="34">
        <v>33.9</v>
      </c>
      <c r="P170" s="34">
        <v>29.6</v>
      </c>
      <c r="Q170" s="34">
        <v>30.9</v>
      </c>
      <c r="R170" s="34">
        <v>35.799999999999997</v>
      </c>
      <c r="S170" s="34">
        <v>32.299999999999997</v>
      </c>
      <c r="T170" s="34">
        <v>36.200000000000003</v>
      </c>
      <c r="U170" s="34">
        <v>32.1</v>
      </c>
    </row>
    <row r="171" spans="1:21" ht="16.5" customHeight="1" x14ac:dyDescent="0.25">
      <c r="A171" s="7"/>
      <c r="B171" s="7"/>
      <c r="C171" s="7" t="s">
        <v>141</v>
      </c>
      <c r="D171" s="7"/>
      <c r="E171" s="7"/>
      <c r="F171" s="7"/>
      <c r="G171" s="7"/>
      <c r="H171" s="7"/>
      <c r="I171" s="7"/>
      <c r="J171" s="7"/>
      <c r="K171" s="7"/>
      <c r="L171" s="9"/>
      <c r="M171" s="10"/>
      <c r="N171" s="10"/>
      <c r="O171" s="10"/>
      <c r="P171" s="10"/>
      <c r="Q171" s="10"/>
      <c r="R171" s="10"/>
      <c r="S171" s="10"/>
      <c r="T171" s="10"/>
      <c r="U171" s="10"/>
    </row>
    <row r="172" spans="1:21" ht="16.5" customHeight="1" x14ac:dyDescent="0.25">
      <c r="A172" s="7"/>
      <c r="B172" s="7"/>
      <c r="C172" s="7"/>
      <c r="D172" s="7" t="s">
        <v>128</v>
      </c>
      <c r="E172" s="7"/>
      <c r="F172" s="7"/>
      <c r="G172" s="7"/>
      <c r="H172" s="7"/>
      <c r="I172" s="7"/>
      <c r="J172" s="7"/>
      <c r="K172" s="7"/>
      <c r="L172" s="9" t="s">
        <v>130</v>
      </c>
      <c r="M172" s="36">
        <v>344</v>
      </c>
      <c r="N172" s="33">
        <v>47</v>
      </c>
      <c r="O172" s="36">
        <v>321</v>
      </c>
      <c r="P172" s="36">
        <v>103</v>
      </c>
      <c r="Q172" s="33">
        <v>64</v>
      </c>
      <c r="R172" s="33">
        <v>19</v>
      </c>
      <c r="S172" s="33">
        <v>13</v>
      </c>
      <c r="T172" s="36">
        <v>129</v>
      </c>
      <c r="U172" s="37">
        <v>1040</v>
      </c>
    </row>
    <row r="173" spans="1:21" ht="16.5" customHeight="1" x14ac:dyDescent="0.25">
      <c r="A173" s="7"/>
      <c r="B173" s="7"/>
      <c r="C173" s="7"/>
      <c r="D173" s="7" t="s">
        <v>134</v>
      </c>
      <c r="E173" s="7"/>
      <c r="F173" s="7"/>
      <c r="G173" s="7"/>
      <c r="H173" s="7"/>
      <c r="I173" s="7"/>
      <c r="J173" s="7"/>
      <c r="K173" s="7"/>
      <c r="L173" s="9" t="s">
        <v>130</v>
      </c>
      <c r="M173" s="36">
        <v>151</v>
      </c>
      <c r="N173" s="31">
        <v>6</v>
      </c>
      <c r="O173" s="31">
        <v>7</v>
      </c>
      <c r="P173" s="31">
        <v>6</v>
      </c>
      <c r="Q173" s="31">
        <v>1</v>
      </c>
      <c r="R173" s="31">
        <v>3</v>
      </c>
      <c r="S173" s="31">
        <v>1</v>
      </c>
      <c r="T173" s="31">
        <v>2</v>
      </c>
      <c r="U173" s="36">
        <v>177</v>
      </c>
    </row>
    <row r="174" spans="1:21" ht="16.5" customHeight="1" x14ac:dyDescent="0.25">
      <c r="A174" s="7"/>
      <c r="B174" s="7"/>
      <c r="C174" s="7"/>
      <c r="D174" s="7" t="s">
        <v>133</v>
      </c>
      <c r="E174" s="7"/>
      <c r="F174" s="7"/>
      <c r="G174" s="7"/>
      <c r="H174" s="7"/>
      <c r="I174" s="7"/>
      <c r="J174" s="7"/>
      <c r="K174" s="7"/>
      <c r="L174" s="9" t="s">
        <v>130</v>
      </c>
      <c r="M174" s="36">
        <v>495</v>
      </c>
      <c r="N174" s="33">
        <v>53</v>
      </c>
      <c r="O174" s="36">
        <v>328</v>
      </c>
      <c r="P174" s="36">
        <v>109</v>
      </c>
      <c r="Q174" s="33">
        <v>65</v>
      </c>
      <c r="R174" s="33">
        <v>22</v>
      </c>
      <c r="S174" s="33">
        <v>14</v>
      </c>
      <c r="T174" s="36">
        <v>131</v>
      </c>
      <c r="U174" s="37">
        <v>1217</v>
      </c>
    </row>
    <row r="175" spans="1:21" ht="16.5" customHeight="1" x14ac:dyDescent="0.25">
      <c r="A175" s="7"/>
      <c r="B175" s="7"/>
      <c r="C175" s="7"/>
      <c r="D175" s="7" t="s">
        <v>142</v>
      </c>
      <c r="E175" s="7"/>
      <c r="F175" s="7"/>
      <c r="G175" s="7"/>
      <c r="H175" s="7"/>
      <c r="I175" s="7"/>
      <c r="J175" s="7"/>
      <c r="K175" s="7"/>
      <c r="L175" s="9" t="s">
        <v>78</v>
      </c>
      <c r="M175" s="40">
        <v>2.5</v>
      </c>
      <c r="N175" s="40">
        <v>0.3</v>
      </c>
      <c r="O175" s="40">
        <v>2.2999999999999998</v>
      </c>
      <c r="P175" s="40">
        <v>1.4</v>
      </c>
      <c r="Q175" s="40">
        <v>1.1000000000000001</v>
      </c>
      <c r="R175" s="40">
        <v>1.5</v>
      </c>
      <c r="S175" s="40">
        <v>1.5</v>
      </c>
      <c r="T175" s="40">
        <v>7.4</v>
      </c>
      <c r="U175" s="40">
        <v>1.8</v>
      </c>
    </row>
    <row r="176" spans="1:21" ht="16.5" customHeight="1" x14ac:dyDescent="0.25">
      <c r="A176" s="7" t="s">
        <v>154</v>
      </c>
      <c r="B176" s="7"/>
      <c r="C176" s="7"/>
      <c r="D176" s="7"/>
      <c r="E176" s="7"/>
      <c r="F176" s="7"/>
      <c r="G176" s="7"/>
      <c r="H176" s="7"/>
      <c r="I176" s="7"/>
      <c r="J176" s="7"/>
      <c r="K176" s="7"/>
      <c r="L176" s="9"/>
      <c r="M176" s="10"/>
      <c r="N176" s="10"/>
      <c r="O176" s="10"/>
      <c r="P176" s="10"/>
      <c r="Q176" s="10"/>
      <c r="R176" s="10"/>
      <c r="S176" s="10"/>
      <c r="T176" s="10"/>
      <c r="U176" s="10"/>
    </row>
    <row r="177" spans="1:21" ht="16.5" customHeight="1" x14ac:dyDescent="0.25">
      <c r="A177" s="7"/>
      <c r="B177" s="7" t="s">
        <v>144</v>
      </c>
      <c r="C177" s="7"/>
      <c r="D177" s="7"/>
      <c r="E177" s="7"/>
      <c r="F177" s="7"/>
      <c r="G177" s="7"/>
      <c r="H177" s="7"/>
      <c r="I177" s="7"/>
      <c r="J177" s="7"/>
      <c r="K177" s="7"/>
      <c r="L177" s="9"/>
      <c r="M177" s="10"/>
      <c r="N177" s="10"/>
      <c r="O177" s="10"/>
      <c r="P177" s="10"/>
      <c r="Q177" s="10"/>
      <c r="R177" s="10"/>
      <c r="S177" s="10"/>
      <c r="T177" s="10"/>
      <c r="U177" s="10"/>
    </row>
    <row r="178" spans="1:21" ht="16.5" customHeight="1" x14ac:dyDescent="0.25">
      <c r="A178" s="7"/>
      <c r="B178" s="7"/>
      <c r="C178" s="7" t="s">
        <v>145</v>
      </c>
      <c r="D178" s="7"/>
      <c r="E178" s="7"/>
      <c r="F178" s="7"/>
      <c r="G178" s="7"/>
      <c r="H178" s="7"/>
      <c r="I178" s="7"/>
      <c r="J178" s="7"/>
      <c r="K178" s="7"/>
      <c r="L178" s="9"/>
      <c r="M178" s="10"/>
      <c r="N178" s="10"/>
      <c r="O178" s="10"/>
      <c r="P178" s="10"/>
      <c r="Q178" s="10"/>
      <c r="R178" s="10"/>
      <c r="S178" s="10"/>
      <c r="T178" s="10"/>
      <c r="U178" s="10"/>
    </row>
    <row r="179" spans="1:21" ht="29.4" customHeight="1" x14ac:dyDescent="0.25">
      <c r="A179" s="7"/>
      <c r="B179" s="7"/>
      <c r="C179" s="7"/>
      <c r="D179" s="212" t="s">
        <v>146</v>
      </c>
      <c r="E179" s="212"/>
      <c r="F179" s="212"/>
      <c r="G179" s="212"/>
      <c r="H179" s="212"/>
      <c r="I179" s="212"/>
      <c r="J179" s="212"/>
      <c r="K179" s="212"/>
      <c r="L179" s="9" t="s">
        <v>147</v>
      </c>
      <c r="M179" s="38">
        <v>127.6</v>
      </c>
      <c r="N179" s="34">
        <v>28.5</v>
      </c>
      <c r="O179" s="38">
        <v>105.9</v>
      </c>
      <c r="P179" s="34">
        <v>51.9</v>
      </c>
      <c r="Q179" s="34">
        <v>20.8</v>
      </c>
      <c r="R179" s="34">
        <v>13.8</v>
      </c>
      <c r="S179" s="40">
        <v>3.9</v>
      </c>
      <c r="T179" s="34">
        <v>41.6</v>
      </c>
      <c r="U179" s="38">
        <v>394.2</v>
      </c>
    </row>
    <row r="180" spans="1:21" ht="16.5" customHeight="1" x14ac:dyDescent="0.25">
      <c r="A180" s="7"/>
      <c r="B180" s="7"/>
      <c r="C180" s="7"/>
      <c r="D180" s="7" t="s">
        <v>148</v>
      </c>
      <c r="E180" s="7"/>
      <c r="F180" s="7"/>
      <c r="G180" s="7"/>
      <c r="H180" s="7"/>
      <c r="I180" s="7"/>
      <c r="J180" s="7"/>
      <c r="K180" s="7"/>
      <c r="L180" s="9" t="s">
        <v>147</v>
      </c>
      <c r="M180" s="29">
        <v>4505.7</v>
      </c>
      <c r="N180" s="29">
        <v>3612.1</v>
      </c>
      <c r="O180" s="29">
        <v>2828</v>
      </c>
      <c r="P180" s="29">
        <v>1555.3</v>
      </c>
      <c r="Q180" s="38">
        <v>997</v>
      </c>
      <c r="R180" s="38">
        <v>295.2</v>
      </c>
      <c r="S180" s="38">
        <v>247.7</v>
      </c>
      <c r="T180" s="38">
        <v>158.69999999999999</v>
      </c>
      <c r="U180" s="39">
        <v>14201.8</v>
      </c>
    </row>
    <row r="181" spans="1:21" ht="16.5" customHeight="1" x14ac:dyDescent="0.25">
      <c r="A181" s="7"/>
      <c r="B181" s="7"/>
      <c r="C181" s="7"/>
      <c r="D181" s="7" t="s">
        <v>149</v>
      </c>
      <c r="E181" s="7"/>
      <c r="F181" s="7"/>
      <c r="G181" s="7"/>
      <c r="H181" s="7"/>
      <c r="I181" s="7"/>
      <c r="J181" s="7"/>
      <c r="K181" s="7"/>
      <c r="L181" s="9"/>
      <c r="M181" s="10"/>
      <c r="N181" s="10"/>
      <c r="O181" s="10"/>
      <c r="P181" s="10"/>
      <c r="Q181" s="10"/>
      <c r="R181" s="10"/>
      <c r="S181" s="10"/>
      <c r="T181" s="10"/>
      <c r="U181" s="10"/>
    </row>
    <row r="182" spans="1:21" ht="29.4" customHeight="1" x14ac:dyDescent="0.25">
      <c r="A182" s="7"/>
      <c r="B182" s="7"/>
      <c r="C182" s="7"/>
      <c r="D182" s="7"/>
      <c r="E182" s="212" t="s">
        <v>146</v>
      </c>
      <c r="F182" s="212"/>
      <c r="G182" s="212"/>
      <c r="H182" s="212"/>
      <c r="I182" s="212"/>
      <c r="J182" s="212"/>
      <c r="K182" s="212"/>
      <c r="L182" s="9" t="s">
        <v>78</v>
      </c>
      <c r="M182" s="40">
        <v>2.8</v>
      </c>
      <c r="N182" s="40">
        <v>0.8</v>
      </c>
      <c r="O182" s="40">
        <v>3.7</v>
      </c>
      <c r="P182" s="40">
        <v>3.3</v>
      </c>
      <c r="Q182" s="40">
        <v>2.1</v>
      </c>
      <c r="R182" s="40">
        <v>4.7</v>
      </c>
      <c r="S182" s="40">
        <v>1.6</v>
      </c>
      <c r="T182" s="34">
        <v>26.2</v>
      </c>
      <c r="U182" s="40">
        <v>2.8</v>
      </c>
    </row>
    <row r="183" spans="1:21" ht="16.5" customHeight="1" x14ac:dyDescent="0.25">
      <c r="A183" s="7" t="s">
        <v>84</v>
      </c>
      <c r="B183" s="7"/>
      <c r="C183" s="7"/>
      <c r="D183" s="7"/>
      <c r="E183" s="7"/>
      <c r="F183" s="7"/>
      <c r="G183" s="7"/>
      <c r="H183" s="7"/>
      <c r="I183" s="7"/>
      <c r="J183" s="7"/>
      <c r="K183" s="7"/>
      <c r="L183" s="9"/>
      <c r="M183" s="10"/>
      <c r="N183" s="10"/>
      <c r="O183" s="10"/>
      <c r="P183" s="10"/>
      <c r="Q183" s="10"/>
      <c r="R183" s="10"/>
      <c r="S183" s="10"/>
      <c r="T183" s="10"/>
      <c r="U183" s="10"/>
    </row>
    <row r="184" spans="1:21" ht="16.5" customHeight="1" x14ac:dyDescent="0.25">
      <c r="A184" s="7"/>
      <c r="B184" s="7" t="s">
        <v>126</v>
      </c>
      <c r="C184" s="7"/>
      <c r="D184" s="7"/>
      <c r="E184" s="7"/>
      <c r="F184" s="7"/>
      <c r="G184" s="7"/>
      <c r="H184" s="7"/>
      <c r="I184" s="7"/>
      <c r="J184" s="7"/>
      <c r="K184" s="7"/>
      <c r="L184" s="9"/>
      <c r="M184" s="10"/>
      <c r="N184" s="10"/>
      <c r="O184" s="10"/>
      <c r="P184" s="10"/>
      <c r="Q184" s="10"/>
      <c r="R184" s="10"/>
      <c r="S184" s="10"/>
      <c r="T184" s="10"/>
      <c r="U184" s="10"/>
    </row>
    <row r="185" spans="1:21" ht="16.5" customHeight="1" x14ac:dyDescent="0.25">
      <c r="A185" s="7"/>
      <c r="B185" s="7"/>
      <c r="C185" s="7" t="s">
        <v>127</v>
      </c>
      <c r="D185" s="7"/>
      <c r="E185" s="7"/>
      <c r="F185" s="7"/>
      <c r="G185" s="7"/>
      <c r="H185" s="7"/>
      <c r="I185" s="7"/>
      <c r="J185" s="7"/>
      <c r="K185" s="7"/>
      <c r="L185" s="9"/>
      <c r="M185" s="10"/>
      <c r="N185" s="10"/>
      <c r="O185" s="10"/>
      <c r="P185" s="10"/>
      <c r="Q185" s="10"/>
      <c r="R185" s="10"/>
      <c r="S185" s="10"/>
      <c r="T185" s="10"/>
      <c r="U185" s="10"/>
    </row>
    <row r="186" spans="1:21" ht="16.5" customHeight="1" x14ac:dyDescent="0.25">
      <c r="A186" s="7"/>
      <c r="B186" s="7"/>
      <c r="C186" s="7"/>
      <c r="D186" s="7" t="s">
        <v>128</v>
      </c>
      <c r="E186" s="7"/>
      <c r="F186" s="7"/>
      <c r="G186" s="7"/>
      <c r="H186" s="7"/>
      <c r="I186" s="7"/>
      <c r="J186" s="7"/>
      <c r="K186" s="7"/>
      <c r="L186" s="9"/>
      <c r="M186" s="10"/>
      <c r="N186" s="10"/>
      <c r="O186" s="10"/>
      <c r="P186" s="10"/>
      <c r="Q186" s="10"/>
      <c r="R186" s="10"/>
      <c r="S186" s="10"/>
      <c r="T186" s="10"/>
      <c r="U186" s="10"/>
    </row>
    <row r="187" spans="1:21" ht="16.5" customHeight="1" x14ac:dyDescent="0.25">
      <c r="A187" s="7"/>
      <c r="B187" s="7"/>
      <c r="C187" s="7"/>
      <c r="D187" s="7"/>
      <c r="E187" s="7" t="s">
        <v>129</v>
      </c>
      <c r="F187" s="7"/>
      <c r="G187" s="7"/>
      <c r="H187" s="7"/>
      <c r="I187" s="7"/>
      <c r="J187" s="7"/>
      <c r="K187" s="7"/>
      <c r="L187" s="9" t="s">
        <v>130</v>
      </c>
      <c r="M187" s="32">
        <v>15554</v>
      </c>
      <c r="N187" s="32">
        <v>12901</v>
      </c>
      <c r="O187" s="32">
        <v>10978</v>
      </c>
      <c r="P187" s="37">
        <v>5349</v>
      </c>
      <c r="Q187" s="37">
        <v>4428</v>
      </c>
      <c r="R187" s="37">
        <v>1088</v>
      </c>
      <c r="S187" s="36">
        <v>682</v>
      </c>
      <c r="T187" s="37">
        <v>1231</v>
      </c>
      <c r="U187" s="32">
        <v>52211</v>
      </c>
    </row>
    <row r="188" spans="1:21" ht="16.5" customHeight="1" x14ac:dyDescent="0.25">
      <c r="A188" s="7"/>
      <c r="B188" s="7"/>
      <c r="C188" s="7"/>
      <c r="D188" s="7"/>
      <c r="E188" s="7" t="s">
        <v>131</v>
      </c>
      <c r="F188" s="7"/>
      <c r="G188" s="7"/>
      <c r="H188" s="7"/>
      <c r="I188" s="7"/>
      <c r="J188" s="7"/>
      <c r="K188" s="7"/>
      <c r="L188" s="9" t="s">
        <v>130</v>
      </c>
      <c r="M188" s="37">
        <v>1780</v>
      </c>
      <c r="N188" s="37">
        <v>1879</v>
      </c>
      <c r="O188" s="37">
        <v>2561</v>
      </c>
      <c r="P188" s="37">
        <v>1186</v>
      </c>
      <c r="Q188" s="36">
        <v>817</v>
      </c>
      <c r="R188" s="36">
        <v>192</v>
      </c>
      <c r="S188" s="36">
        <v>206</v>
      </c>
      <c r="T188" s="36">
        <v>332</v>
      </c>
      <c r="U188" s="37">
        <v>8953</v>
      </c>
    </row>
    <row r="189" spans="1:21" ht="16.5" customHeight="1" x14ac:dyDescent="0.25">
      <c r="A189" s="7"/>
      <c r="B189" s="7"/>
      <c r="C189" s="7"/>
      <c r="D189" s="7"/>
      <c r="E189" s="7" t="s">
        <v>72</v>
      </c>
      <c r="F189" s="7"/>
      <c r="G189" s="7"/>
      <c r="H189" s="7"/>
      <c r="I189" s="7"/>
      <c r="J189" s="7"/>
      <c r="K189" s="7"/>
      <c r="L189" s="9" t="s">
        <v>130</v>
      </c>
      <c r="M189" s="30" t="s">
        <v>132</v>
      </c>
      <c r="N189" s="36">
        <v>944</v>
      </c>
      <c r="O189" s="36">
        <v>324</v>
      </c>
      <c r="P189" s="36">
        <v>360</v>
      </c>
      <c r="Q189" s="33">
        <v>27</v>
      </c>
      <c r="R189" s="31" t="s">
        <v>51</v>
      </c>
      <c r="S189" s="31" t="s">
        <v>51</v>
      </c>
      <c r="T189" s="36">
        <v>187</v>
      </c>
      <c r="U189" s="37">
        <v>1842</v>
      </c>
    </row>
    <row r="190" spans="1:21" ht="16.5" customHeight="1" x14ac:dyDescent="0.25">
      <c r="A190" s="7"/>
      <c r="B190" s="7"/>
      <c r="C190" s="7"/>
      <c r="D190" s="7"/>
      <c r="E190" s="7" t="s">
        <v>133</v>
      </c>
      <c r="F190" s="7"/>
      <c r="G190" s="7"/>
      <c r="H190" s="7"/>
      <c r="I190" s="7"/>
      <c r="J190" s="7"/>
      <c r="K190" s="7"/>
      <c r="L190" s="9" t="s">
        <v>130</v>
      </c>
      <c r="M190" s="32">
        <v>17334</v>
      </c>
      <c r="N190" s="32">
        <v>15724</v>
      </c>
      <c r="O190" s="32">
        <v>13863</v>
      </c>
      <c r="P190" s="37">
        <v>6895</v>
      </c>
      <c r="Q190" s="37">
        <v>5272</v>
      </c>
      <c r="R190" s="37">
        <v>1280</v>
      </c>
      <c r="S190" s="36">
        <v>888</v>
      </c>
      <c r="T190" s="37">
        <v>1750</v>
      </c>
      <c r="U190" s="32">
        <v>63006</v>
      </c>
    </row>
    <row r="191" spans="1:21" ht="16.5" customHeight="1" x14ac:dyDescent="0.25">
      <c r="A191" s="7"/>
      <c r="B191" s="7"/>
      <c r="C191" s="7"/>
      <c r="D191" s="7" t="s">
        <v>134</v>
      </c>
      <c r="E191" s="7"/>
      <c r="F191" s="7"/>
      <c r="G191" s="7"/>
      <c r="H191" s="7"/>
      <c r="I191" s="7"/>
      <c r="J191" s="7"/>
      <c r="K191" s="7"/>
      <c r="L191" s="9"/>
      <c r="M191" s="10"/>
      <c r="N191" s="10"/>
      <c r="O191" s="10"/>
      <c r="P191" s="10"/>
      <c r="Q191" s="10"/>
      <c r="R191" s="10"/>
      <c r="S191" s="10"/>
      <c r="T191" s="10"/>
      <c r="U191" s="10"/>
    </row>
    <row r="192" spans="1:21" ht="16.5" customHeight="1" x14ac:dyDescent="0.25">
      <c r="A192" s="7"/>
      <c r="B192" s="7"/>
      <c r="C192" s="7"/>
      <c r="D192" s="7"/>
      <c r="E192" s="7" t="s">
        <v>129</v>
      </c>
      <c r="F192" s="7"/>
      <c r="G192" s="7"/>
      <c r="H192" s="7"/>
      <c r="I192" s="7"/>
      <c r="J192" s="7"/>
      <c r="K192" s="7"/>
      <c r="L192" s="9" t="s">
        <v>130</v>
      </c>
      <c r="M192" s="36">
        <v>556</v>
      </c>
      <c r="N192" s="33">
        <v>55</v>
      </c>
      <c r="O192" s="36">
        <v>444</v>
      </c>
      <c r="P192" s="36">
        <v>368</v>
      </c>
      <c r="Q192" s="33">
        <v>68</v>
      </c>
      <c r="R192" s="33">
        <v>47</v>
      </c>
      <c r="S192" s="33">
        <v>11</v>
      </c>
      <c r="T192" s="31">
        <v>5</v>
      </c>
      <c r="U192" s="37">
        <v>1554</v>
      </c>
    </row>
    <row r="193" spans="1:21" ht="16.5" customHeight="1" x14ac:dyDescent="0.25">
      <c r="A193" s="7"/>
      <c r="B193" s="7"/>
      <c r="C193" s="7"/>
      <c r="D193" s="7"/>
      <c r="E193" s="7" t="s">
        <v>131</v>
      </c>
      <c r="F193" s="7"/>
      <c r="G193" s="7"/>
      <c r="H193" s="7"/>
      <c r="I193" s="7"/>
      <c r="J193" s="7"/>
      <c r="K193" s="7"/>
      <c r="L193" s="9" t="s">
        <v>130</v>
      </c>
      <c r="M193" s="37">
        <v>1870</v>
      </c>
      <c r="N193" s="36">
        <v>764</v>
      </c>
      <c r="O193" s="36">
        <v>454</v>
      </c>
      <c r="P193" s="36">
        <v>555</v>
      </c>
      <c r="Q193" s="36">
        <v>218</v>
      </c>
      <c r="R193" s="36">
        <v>104</v>
      </c>
      <c r="S193" s="33">
        <v>76</v>
      </c>
      <c r="T193" s="33">
        <v>44</v>
      </c>
      <c r="U193" s="37">
        <v>4085</v>
      </c>
    </row>
    <row r="194" spans="1:21" ht="16.5" customHeight="1" x14ac:dyDescent="0.25">
      <c r="A194" s="7"/>
      <c r="B194" s="7"/>
      <c r="C194" s="7"/>
      <c r="D194" s="7"/>
      <c r="E194" s="7" t="s">
        <v>72</v>
      </c>
      <c r="F194" s="7"/>
      <c r="G194" s="7"/>
      <c r="H194" s="7"/>
      <c r="I194" s="7"/>
      <c r="J194" s="7"/>
      <c r="K194" s="7"/>
      <c r="L194" s="9" t="s">
        <v>130</v>
      </c>
      <c r="M194" s="30" t="s">
        <v>132</v>
      </c>
      <c r="N194" s="36">
        <v>413</v>
      </c>
      <c r="O194" s="36">
        <v>270</v>
      </c>
      <c r="P194" s="33">
        <v>33</v>
      </c>
      <c r="Q194" s="33">
        <v>80</v>
      </c>
      <c r="R194" s="33">
        <v>20</v>
      </c>
      <c r="S194" s="31" t="s">
        <v>51</v>
      </c>
      <c r="T194" s="31">
        <v>1</v>
      </c>
      <c r="U194" s="36">
        <v>817</v>
      </c>
    </row>
    <row r="195" spans="1:21" ht="16.5" customHeight="1" x14ac:dyDescent="0.25">
      <c r="A195" s="7"/>
      <c r="B195" s="7"/>
      <c r="C195" s="7"/>
      <c r="D195" s="7"/>
      <c r="E195" s="7" t="s">
        <v>133</v>
      </c>
      <c r="F195" s="7"/>
      <c r="G195" s="7"/>
      <c r="H195" s="7"/>
      <c r="I195" s="7"/>
      <c r="J195" s="7"/>
      <c r="K195" s="7"/>
      <c r="L195" s="9" t="s">
        <v>130</v>
      </c>
      <c r="M195" s="37">
        <v>2426</v>
      </c>
      <c r="N195" s="37">
        <v>1232</v>
      </c>
      <c r="O195" s="37">
        <v>1168</v>
      </c>
      <c r="P195" s="36">
        <v>956</v>
      </c>
      <c r="Q195" s="36">
        <v>366</v>
      </c>
      <c r="R195" s="36">
        <v>171</v>
      </c>
      <c r="S195" s="33">
        <v>87</v>
      </c>
      <c r="T195" s="33">
        <v>50</v>
      </c>
      <c r="U195" s="37">
        <v>6456</v>
      </c>
    </row>
    <row r="196" spans="1:21" ht="16.5" customHeight="1" x14ac:dyDescent="0.25">
      <c r="A196" s="7"/>
      <c r="B196" s="7"/>
      <c r="C196" s="7"/>
      <c r="D196" s="7" t="s">
        <v>135</v>
      </c>
      <c r="E196" s="7"/>
      <c r="F196" s="7"/>
      <c r="G196" s="7"/>
      <c r="H196" s="7"/>
      <c r="I196" s="7"/>
      <c r="J196" s="7"/>
      <c r="K196" s="7"/>
      <c r="L196" s="9" t="s">
        <v>130</v>
      </c>
      <c r="M196" s="32">
        <v>19760</v>
      </c>
      <c r="N196" s="32">
        <v>16956</v>
      </c>
      <c r="O196" s="32">
        <v>15031</v>
      </c>
      <c r="P196" s="37">
        <v>7851</v>
      </c>
      <c r="Q196" s="37">
        <v>5638</v>
      </c>
      <c r="R196" s="37">
        <v>1451</v>
      </c>
      <c r="S196" s="36">
        <v>975</v>
      </c>
      <c r="T196" s="37">
        <v>1800</v>
      </c>
      <c r="U196" s="32">
        <v>69462</v>
      </c>
    </row>
    <row r="197" spans="1:21" ht="29.4" customHeight="1" x14ac:dyDescent="0.25">
      <c r="A197" s="7"/>
      <c r="B197" s="7"/>
      <c r="C197" s="7"/>
      <c r="D197" s="212" t="s">
        <v>136</v>
      </c>
      <c r="E197" s="212"/>
      <c r="F197" s="212"/>
      <c r="G197" s="212"/>
      <c r="H197" s="212"/>
      <c r="I197" s="212"/>
      <c r="J197" s="212"/>
      <c r="K197" s="212"/>
      <c r="L197" s="9" t="s">
        <v>137</v>
      </c>
      <c r="M197" s="36">
        <v>233</v>
      </c>
      <c r="N197" s="36">
        <v>270</v>
      </c>
      <c r="O197" s="36">
        <v>296</v>
      </c>
      <c r="P197" s="36">
        <v>276</v>
      </c>
      <c r="Q197" s="36">
        <v>314</v>
      </c>
      <c r="R197" s="36">
        <v>250</v>
      </c>
      <c r="S197" s="36">
        <v>230</v>
      </c>
      <c r="T197" s="36">
        <v>722</v>
      </c>
      <c r="U197" s="36">
        <v>270</v>
      </c>
    </row>
    <row r="198" spans="1:21" ht="29.4" customHeight="1" x14ac:dyDescent="0.25">
      <c r="A198" s="7"/>
      <c r="B198" s="7"/>
      <c r="C198" s="7"/>
      <c r="D198" s="212" t="s">
        <v>138</v>
      </c>
      <c r="E198" s="212"/>
      <c r="F198" s="212"/>
      <c r="G198" s="212"/>
      <c r="H198" s="212"/>
      <c r="I198" s="212"/>
      <c r="J198" s="212"/>
      <c r="K198" s="212"/>
      <c r="L198" s="9" t="s">
        <v>137</v>
      </c>
      <c r="M198" s="33">
        <v>33</v>
      </c>
      <c r="N198" s="33">
        <v>21</v>
      </c>
      <c r="O198" s="33">
        <v>25</v>
      </c>
      <c r="P198" s="33">
        <v>38</v>
      </c>
      <c r="Q198" s="33">
        <v>22</v>
      </c>
      <c r="R198" s="33">
        <v>33</v>
      </c>
      <c r="S198" s="33">
        <v>23</v>
      </c>
      <c r="T198" s="33">
        <v>21</v>
      </c>
      <c r="U198" s="33">
        <v>28</v>
      </c>
    </row>
    <row r="199" spans="1:21" ht="16.5" customHeight="1" x14ac:dyDescent="0.25">
      <c r="A199" s="7"/>
      <c r="B199" s="7"/>
      <c r="C199" s="7"/>
      <c r="D199" s="7" t="s">
        <v>139</v>
      </c>
      <c r="E199" s="7"/>
      <c r="F199" s="7"/>
      <c r="G199" s="7"/>
      <c r="H199" s="7"/>
      <c r="I199" s="7"/>
      <c r="J199" s="7"/>
      <c r="K199" s="7"/>
      <c r="L199" s="9" t="s">
        <v>78</v>
      </c>
      <c r="M199" s="34">
        <v>67.3</v>
      </c>
      <c r="N199" s="34">
        <v>69.900000000000006</v>
      </c>
      <c r="O199" s="34">
        <v>65.2</v>
      </c>
      <c r="P199" s="34">
        <v>70.5</v>
      </c>
      <c r="Q199" s="34">
        <v>69.3</v>
      </c>
      <c r="R199" s="34">
        <v>64.2</v>
      </c>
      <c r="S199" s="34">
        <v>66.3</v>
      </c>
      <c r="T199" s="34">
        <v>63.8</v>
      </c>
      <c r="U199" s="34">
        <v>67.8</v>
      </c>
    </row>
    <row r="200" spans="1:21" ht="16.5" customHeight="1" x14ac:dyDescent="0.25">
      <c r="A200" s="7"/>
      <c r="B200" s="7"/>
      <c r="C200" s="7"/>
      <c r="D200" s="7" t="s">
        <v>140</v>
      </c>
      <c r="E200" s="7"/>
      <c r="F200" s="7"/>
      <c r="G200" s="7"/>
      <c r="H200" s="7"/>
      <c r="I200" s="7"/>
      <c r="J200" s="7"/>
      <c r="K200" s="7"/>
      <c r="L200" s="9" t="s">
        <v>78</v>
      </c>
      <c r="M200" s="34">
        <v>32.700000000000003</v>
      </c>
      <c r="N200" s="34">
        <v>30.1</v>
      </c>
      <c r="O200" s="34">
        <v>34.799999999999997</v>
      </c>
      <c r="P200" s="34">
        <v>29.5</v>
      </c>
      <c r="Q200" s="34">
        <v>30.7</v>
      </c>
      <c r="R200" s="34">
        <v>35.799999999999997</v>
      </c>
      <c r="S200" s="34">
        <v>33.700000000000003</v>
      </c>
      <c r="T200" s="34">
        <v>36.200000000000003</v>
      </c>
      <c r="U200" s="34">
        <v>32.200000000000003</v>
      </c>
    </row>
    <row r="201" spans="1:21" ht="16.5" customHeight="1" x14ac:dyDescent="0.25">
      <c r="A201" s="7"/>
      <c r="B201" s="7"/>
      <c r="C201" s="7" t="s">
        <v>141</v>
      </c>
      <c r="D201" s="7"/>
      <c r="E201" s="7"/>
      <c r="F201" s="7"/>
      <c r="G201" s="7"/>
      <c r="H201" s="7"/>
      <c r="I201" s="7"/>
      <c r="J201" s="7"/>
      <c r="K201" s="7"/>
      <c r="L201" s="9"/>
      <c r="M201" s="10"/>
      <c r="N201" s="10"/>
      <c r="O201" s="10"/>
      <c r="P201" s="10"/>
      <c r="Q201" s="10"/>
      <c r="R201" s="10"/>
      <c r="S201" s="10"/>
      <c r="T201" s="10"/>
      <c r="U201" s="10"/>
    </row>
    <row r="202" spans="1:21" ht="16.5" customHeight="1" x14ac:dyDescent="0.25">
      <c r="A202" s="7"/>
      <c r="B202" s="7"/>
      <c r="C202" s="7"/>
      <c r="D202" s="7" t="s">
        <v>128</v>
      </c>
      <c r="E202" s="7"/>
      <c r="F202" s="7"/>
      <c r="G202" s="7"/>
      <c r="H202" s="7"/>
      <c r="I202" s="7"/>
      <c r="J202" s="7"/>
      <c r="K202" s="7"/>
      <c r="L202" s="9" t="s">
        <v>130</v>
      </c>
      <c r="M202" s="36">
        <v>322</v>
      </c>
      <c r="N202" s="33">
        <v>42</v>
      </c>
      <c r="O202" s="36">
        <v>339</v>
      </c>
      <c r="P202" s="36">
        <v>112</v>
      </c>
      <c r="Q202" s="33">
        <v>62</v>
      </c>
      <c r="R202" s="33">
        <v>23</v>
      </c>
      <c r="S202" s="33">
        <v>11</v>
      </c>
      <c r="T202" s="36">
        <v>116</v>
      </c>
      <c r="U202" s="37">
        <v>1027</v>
      </c>
    </row>
    <row r="203" spans="1:21" ht="16.5" customHeight="1" x14ac:dyDescent="0.25">
      <c r="A203" s="7"/>
      <c r="B203" s="7"/>
      <c r="C203" s="7"/>
      <c r="D203" s="7" t="s">
        <v>134</v>
      </c>
      <c r="E203" s="7"/>
      <c r="F203" s="7"/>
      <c r="G203" s="7"/>
      <c r="H203" s="7"/>
      <c r="I203" s="7"/>
      <c r="J203" s="7"/>
      <c r="K203" s="7"/>
      <c r="L203" s="9" t="s">
        <v>130</v>
      </c>
      <c r="M203" s="36">
        <v>144</v>
      </c>
      <c r="N203" s="31">
        <v>3</v>
      </c>
      <c r="O203" s="33">
        <v>13</v>
      </c>
      <c r="P203" s="31">
        <v>8</v>
      </c>
      <c r="Q203" s="31">
        <v>1</v>
      </c>
      <c r="R203" s="31">
        <v>1</v>
      </c>
      <c r="S203" s="31">
        <v>2</v>
      </c>
      <c r="T203" s="31">
        <v>2</v>
      </c>
      <c r="U203" s="36">
        <v>174</v>
      </c>
    </row>
    <row r="204" spans="1:21" ht="16.5" customHeight="1" x14ac:dyDescent="0.25">
      <c r="A204" s="7"/>
      <c r="B204" s="7"/>
      <c r="C204" s="7"/>
      <c r="D204" s="7" t="s">
        <v>133</v>
      </c>
      <c r="E204" s="7"/>
      <c r="F204" s="7"/>
      <c r="G204" s="7"/>
      <c r="H204" s="7"/>
      <c r="I204" s="7"/>
      <c r="J204" s="7"/>
      <c r="K204" s="7"/>
      <c r="L204" s="9" t="s">
        <v>130</v>
      </c>
      <c r="M204" s="36">
        <v>466</v>
      </c>
      <c r="N204" s="33">
        <v>45</v>
      </c>
      <c r="O204" s="36">
        <v>352</v>
      </c>
      <c r="P204" s="36">
        <v>120</v>
      </c>
      <c r="Q204" s="33">
        <v>63</v>
      </c>
      <c r="R204" s="33">
        <v>24</v>
      </c>
      <c r="S204" s="33">
        <v>13</v>
      </c>
      <c r="T204" s="36">
        <v>118</v>
      </c>
      <c r="U204" s="37">
        <v>1201</v>
      </c>
    </row>
    <row r="205" spans="1:21" ht="16.5" customHeight="1" x14ac:dyDescent="0.25">
      <c r="A205" s="7"/>
      <c r="B205" s="7"/>
      <c r="C205" s="7"/>
      <c r="D205" s="7" t="s">
        <v>142</v>
      </c>
      <c r="E205" s="7"/>
      <c r="F205" s="7"/>
      <c r="G205" s="7"/>
      <c r="H205" s="7"/>
      <c r="I205" s="7"/>
      <c r="J205" s="7"/>
      <c r="K205" s="7"/>
      <c r="L205" s="9" t="s">
        <v>78</v>
      </c>
      <c r="M205" s="40">
        <v>2.4</v>
      </c>
      <c r="N205" s="40">
        <v>0.3</v>
      </c>
      <c r="O205" s="40">
        <v>2.2999999999999998</v>
      </c>
      <c r="P205" s="40">
        <v>1.5</v>
      </c>
      <c r="Q205" s="40">
        <v>1.1000000000000001</v>
      </c>
      <c r="R205" s="40">
        <v>1.7</v>
      </c>
      <c r="S205" s="40">
        <v>1.3</v>
      </c>
      <c r="T205" s="40">
        <v>6.6</v>
      </c>
      <c r="U205" s="40">
        <v>1.7</v>
      </c>
    </row>
    <row r="206" spans="1:21" ht="16.5" customHeight="1" x14ac:dyDescent="0.25">
      <c r="A206" s="7" t="s">
        <v>155</v>
      </c>
      <c r="B206" s="7"/>
      <c r="C206" s="7"/>
      <c r="D206" s="7"/>
      <c r="E206" s="7"/>
      <c r="F206" s="7"/>
      <c r="G206" s="7"/>
      <c r="H206" s="7"/>
      <c r="I206" s="7"/>
      <c r="J206" s="7"/>
      <c r="K206" s="7"/>
      <c r="L206" s="9"/>
      <c r="M206" s="10"/>
      <c r="N206" s="10"/>
      <c r="O206" s="10"/>
      <c r="P206" s="10"/>
      <c r="Q206" s="10"/>
      <c r="R206" s="10"/>
      <c r="S206" s="10"/>
      <c r="T206" s="10"/>
      <c r="U206" s="10"/>
    </row>
    <row r="207" spans="1:21" ht="16.5" customHeight="1" x14ac:dyDescent="0.25">
      <c r="A207" s="7"/>
      <c r="B207" s="7" t="s">
        <v>144</v>
      </c>
      <c r="C207" s="7"/>
      <c r="D207" s="7"/>
      <c r="E207" s="7"/>
      <c r="F207" s="7"/>
      <c r="G207" s="7"/>
      <c r="H207" s="7"/>
      <c r="I207" s="7"/>
      <c r="J207" s="7"/>
      <c r="K207" s="7"/>
      <c r="L207" s="9"/>
      <c r="M207" s="10"/>
      <c r="N207" s="10"/>
      <c r="O207" s="10"/>
      <c r="P207" s="10"/>
      <c r="Q207" s="10"/>
      <c r="R207" s="10"/>
      <c r="S207" s="10"/>
      <c r="T207" s="10"/>
      <c r="U207" s="10"/>
    </row>
    <row r="208" spans="1:21" ht="16.5" customHeight="1" x14ac:dyDescent="0.25">
      <c r="A208" s="7"/>
      <c r="B208" s="7"/>
      <c r="C208" s="7" t="s">
        <v>145</v>
      </c>
      <c r="D208" s="7"/>
      <c r="E208" s="7"/>
      <c r="F208" s="7"/>
      <c r="G208" s="7"/>
      <c r="H208" s="7"/>
      <c r="I208" s="7"/>
      <c r="J208" s="7"/>
      <c r="K208" s="7"/>
      <c r="L208" s="9"/>
      <c r="M208" s="10"/>
      <c r="N208" s="10"/>
      <c r="O208" s="10"/>
      <c r="P208" s="10"/>
      <c r="Q208" s="10"/>
      <c r="R208" s="10"/>
      <c r="S208" s="10"/>
      <c r="T208" s="10"/>
      <c r="U208" s="10"/>
    </row>
    <row r="209" spans="1:21" ht="29.4" customHeight="1" x14ac:dyDescent="0.25">
      <c r="A209" s="7"/>
      <c r="B209" s="7"/>
      <c r="C209" s="7"/>
      <c r="D209" s="212" t="s">
        <v>146</v>
      </c>
      <c r="E209" s="212"/>
      <c r="F209" s="212"/>
      <c r="G209" s="212"/>
      <c r="H209" s="212"/>
      <c r="I209" s="212"/>
      <c r="J209" s="212"/>
      <c r="K209" s="212"/>
      <c r="L209" s="9" t="s">
        <v>147</v>
      </c>
      <c r="M209" s="38">
        <v>124</v>
      </c>
      <c r="N209" s="34">
        <v>27.9</v>
      </c>
      <c r="O209" s="38">
        <v>103</v>
      </c>
      <c r="P209" s="34">
        <v>50.8</v>
      </c>
      <c r="Q209" s="34">
        <v>20.3</v>
      </c>
      <c r="R209" s="34">
        <v>13.5</v>
      </c>
      <c r="S209" s="40">
        <v>3.8</v>
      </c>
      <c r="T209" s="34">
        <v>40.6</v>
      </c>
      <c r="U209" s="38">
        <v>384.1</v>
      </c>
    </row>
    <row r="210" spans="1:21" ht="16.5" customHeight="1" x14ac:dyDescent="0.25">
      <c r="A210" s="7"/>
      <c r="B210" s="7"/>
      <c r="C210" s="7"/>
      <c r="D210" s="7" t="s">
        <v>148</v>
      </c>
      <c r="E210" s="7"/>
      <c r="F210" s="7"/>
      <c r="G210" s="7"/>
      <c r="H210" s="7"/>
      <c r="I210" s="7"/>
      <c r="J210" s="7"/>
      <c r="K210" s="7"/>
      <c r="L210" s="9" t="s">
        <v>147</v>
      </c>
      <c r="M210" s="29">
        <v>4448.8999999999996</v>
      </c>
      <c r="N210" s="29">
        <v>3543.5</v>
      </c>
      <c r="O210" s="29">
        <v>2801.4</v>
      </c>
      <c r="P210" s="29">
        <v>1546.5</v>
      </c>
      <c r="Q210" s="38">
        <v>992.5</v>
      </c>
      <c r="R210" s="38">
        <v>296.10000000000002</v>
      </c>
      <c r="S210" s="38">
        <v>245.8</v>
      </c>
      <c r="T210" s="38">
        <v>158.19999999999999</v>
      </c>
      <c r="U210" s="39">
        <v>14035</v>
      </c>
    </row>
    <row r="211" spans="1:21" ht="16.5" customHeight="1" x14ac:dyDescent="0.25">
      <c r="A211" s="7"/>
      <c r="B211" s="7"/>
      <c r="C211" s="7"/>
      <c r="D211" s="7" t="s">
        <v>149</v>
      </c>
      <c r="E211" s="7"/>
      <c r="F211" s="7"/>
      <c r="G211" s="7"/>
      <c r="H211" s="7"/>
      <c r="I211" s="7"/>
      <c r="J211" s="7"/>
      <c r="K211" s="7"/>
      <c r="L211" s="9"/>
      <c r="M211" s="10"/>
      <c r="N211" s="10"/>
      <c r="O211" s="10"/>
      <c r="P211" s="10"/>
      <c r="Q211" s="10"/>
      <c r="R211" s="10"/>
      <c r="S211" s="10"/>
      <c r="T211" s="10"/>
      <c r="U211" s="10"/>
    </row>
    <row r="212" spans="1:21" ht="29.4" customHeight="1" x14ac:dyDescent="0.25">
      <c r="A212" s="7"/>
      <c r="B212" s="7"/>
      <c r="C212" s="7"/>
      <c r="D212" s="7"/>
      <c r="E212" s="212" t="s">
        <v>146</v>
      </c>
      <c r="F212" s="212"/>
      <c r="G212" s="212"/>
      <c r="H212" s="212"/>
      <c r="I212" s="212"/>
      <c r="J212" s="212"/>
      <c r="K212" s="212"/>
      <c r="L212" s="9" t="s">
        <v>78</v>
      </c>
      <c r="M212" s="40">
        <v>2.8</v>
      </c>
      <c r="N212" s="40">
        <v>0.8</v>
      </c>
      <c r="O212" s="40">
        <v>3.7</v>
      </c>
      <c r="P212" s="40">
        <v>3.3</v>
      </c>
      <c r="Q212" s="40">
        <v>2</v>
      </c>
      <c r="R212" s="40">
        <v>4.5999999999999996</v>
      </c>
      <c r="S212" s="40">
        <v>1.6</v>
      </c>
      <c r="T212" s="34">
        <v>25.7</v>
      </c>
      <c r="U212" s="40">
        <v>2.7</v>
      </c>
    </row>
    <row r="213" spans="1:21" ht="16.5" customHeight="1" x14ac:dyDescent="0.25">
      <c r="A213" s="7" t="s">
        <v>85</v>
      </c>
      <c r="B213" s="7"/>
      <c r="C213" s="7"/>
      <c r="D213" s="7"/>
      <c r="E213" s="7"/>
      <c r="F213" s="7"/>
      <c r="G213" s="7"/>
      <c r="H213" s="7"/>
      <c r="I213" s="7"/>
      <c r="J213" s="7"/>
      <c r="K213" s="7"/>
      <c r="L213" s="9"/>
      <c r="M213" s="10"/>
      <c r="N213" s="10"/>
      <c r="O213" s="10"/>
      <c r="P213" s="10"/>
      <c r="Q213" s="10"/>
      <c r="R213" s="10"/>
      <c r="S213" s="10"/>
      <c r="T213" s="10"/>
      <c r="U213" s="10"/>
    </row>
    <row r="214" spans="1:21" ht="16.5" customHeight="1" x14ac:dyDescent="0.25">
      <c r="A214" s="7"/>
      <c r="B214" s="7" t="s">
        <v>126</v>
      </c>
      <c r="C214" s="7"/>
      <c r="D214" s="7"/>
      <c r="E214" s="7"/>
      <c r="F214" s="7"/>
      <c r="G214" s="7"/>
      <c r="H214" s="7"/>
      <c r="I214" s="7"/>
      <c r="J214" s="7"/>
      <c r="K214" s="7"/>
      <c r="L214" s="9"/>
      <c r="M214" s="10"/>
      <c r="N214" s="10"/>
      <c r="O214" s="10"/>
      <c r="P214" s="10"/>
      <c r="Q214" s="10"/>
      <c r="R214" s="10"/>
      <c r="S214" s="10"/>
      <c r="T214" s="10"/>
      <c r="U214" s="10"/>
    </row>
    <row r="215" spans="1:21" ht="16.5" customHeight="1" x14ac:dyDescent="0.25">
      <c r="A215" s="7"/>
      <c r="B215" s="7"/>
      <c r="C215" s="7" t="s">
        <v>127</v>
      </c>
      <c r="D215" s="7"/>
      <c r="E215" s="7"/>
      <c r="F215" s="7"/>
      <c r="G215" s="7"/>
      <c r="H215" s="7"/>
      <c r="I215" s="7"/>
      <c r="J215" s="7"/>
      <c r="K215" s="7"/>
      <c r="L215" s="9"/>
      <c r="M215" s="10"/>
      <c r="N215" s="10"/>
      <c r="O215" s="10"/>
      <c r="P215" s="10"/>
      <c r="Q215" s="10"/>
      <c r="R215" s="10"/>
      <c r="S215" s="10"/>
      <c r="T215" s="10"/>
      <c r="U215" s="10"/>
    </row>
    <row r="216" spans="1:21" ht="16.5" customHeight="1" x14ac:dyDescent="0.25">
      <c r="A216" s="7"/>
      <c r="B216" s="7"/>
      <c r="C216" s="7"/>
      <c r="D216" s="7" t="s">
        <v>128</v>
      </c>
      <c r="E216" s="7"/>
      <c r="F216" s="7"/>
      <c r="G216" s="7"/>
      <c r="H216" s="7"/>
      <c r="I216" s="7"/>
      <c r="J216" s="7"/>
      <c r="K216" s="7"/>
      <c r="L216" s="9"/>
      <c r="M216" s="10"/>
      <c r="N216" s="10"/>
      <c r="O216" s="10"/>
      <c r="P216" s="10"/>
      <c r="Q216" s="10"/>
      <c r="R216" s="10"/>
      <c r="S216" s="10"/>
      <c r="T216" s="10"/>
      <c r="U216" s="10"/>
    </row>
    <row r="217" spans="1:21" ht="16.5" customHeight="1" x14ac:dyDescent="0.25">
      <c r="A217" s="7"/>
      <c r="B217" s="7"/>
      <c r="C217" s="7"/>
      <c r="D217" s="7"/>
      <c r="E217" s="7" t="s">
        <v>129</v>
      </c>
      <c r="F217" s="7"/>
      <c r="G217" s="7"/>
      <c r="H217" s="7"/>
      <c r="I217" s="7"/>
      <c r="J217" s="7"/>
      <c r="K217" s="7"/>
      <c r="L217" s="9" t="s">
        <v>130</v>
      </c>
      <c r="M217" s="32">
        <v>15456</v>
      </c>
      <c r="N217" s="32">
        <v>12506</v>
      </c>
      <c r="O217" s="32">
        <v>10421</v>
      </c>
      <c r="P217" s="37">
        <v>5319</v>
      </c>
      <c r="Q217" s="37">
        <v>4428</v>
      </c>
      <c r="R217" s="37">
        <v>1064</v>
      </c>
      <c r="S217" s="36">
        <v>706</v>
      </c>
      <c r="T217" s="37">
        <v>1187</v>
      </c>
      <c r="U217" s="32">
        <v>51087</v>
      </c>
    </row>
    <row r="218" spans="1:21" ht="16.5" customHeight="1" x14ac:dyDescent="0.25">
      <c r="A218" s="7"/>
      <c r="B218" s="7"/>
      <c r="C218" s="7"/>
      <c r="D218" s="7"/>
      <c r="E218" s="7" t="s">
        <v>131</v>
      </c>
      <c r="F218" s="7"/>
      <c r="G218" s="7"/>
      <c r="H218" s="7"/>
      <c r="I218" s="7"/>
      <c r="J218" s="7"/>
      <c r="K218" s="7"/>
      <c r="L218" s="9" t="s">
        <v>130</v>
      </c>
      <c r="M218" s="37">
        <v>1647</v>
      </c>
      <c r="N218" s="37">
        <v>1837</v>
      </c>
      <c r="O218" s="37">
        <v>2632</v>
      </c>
      <c r="P218" s="37">
        <v>1208</v>
      </c>
      <c r="Q218" s="36">
        <v>802</v>
      </c>
      <c r="R218" s="36">
        <v>185</v>
      </c>
      <c r="S218" s="36">
        <v>173</v>
      </c>
      <c r="T218" s="36">
        <v>258</v>
      </c>
      <c r="U218" s="37">
        <v>8742</v>
      </c>
    </row>
    <row r="219" spans="1:21" ht="16.5" customHeight="1" x14ac:dyDescent="0.25">
      <c r="A219" s="7"/>
      <c r="B219" s="7"/>
      <c r="C219" s="7"/>
      <c r="D219" s="7"/>
      <c r="E219" s="7" t="s">
        <v>72</v>
      </c>
      <c r="F219" s="7"/>
      <c r="G219" s="7"/>
      <c r="H219" s="7"/>
      <c r="I219" s="7"/>
      <c r="J219" s="7"/>
      <c r="K219" s="7"/>
      <c r="L219" s="9" t="s">
        <v>130</v>
      </c>
      <c r="M219" s="36">
        <v>169</v>
      </c>
      <c r="N219" s="36">
        <v>538</v>
      </c>
      <c r="O219" s="36">
        <v>307</v>
      </c>
      <c r="P219" s="36">
        <v>263</v>
      </c>
      <c r="Q219" s="33">
        <v>23</v>
      </c>
      <c r="R219" s="31" t="s">
        <v>51</v>
      </c>
      <c r="S219" s="31" t="s">
        <v>51</v>
      </c>
      <c r="T219" s="36">
        <v>206</v>
      </c>
      <c r="U219" s="37">
        <v>1506</v>
      </c>
    </row>
    <row r="220" spans="1:21" ht="16.5" customHeight="1" x14ac:dyDescent="0.25">
      <c r="A220" s="7"/>
      <c r="B220" s="7"/>
      <c r="C220" s="7"/>
      <c r="D220" s="7"/>
      <c r="E220" s="7" t="s">
        <v>133</v>
      </c>
      <c r="F220" s="7"/>
      <c r="G220" s="7"/>
      <c r="H220" s="7"/>
      <c r="I220" s="7"/>
      <c r="J220" s="7"/>
      <c r="K220" s="7"/>
      <c r="L220" s="9" t="s">
        <v>130</v>
      </c>
      <c r="M220" s="32">
        <v>17272</v>
      </c>
      <c r="N220" s="32">
        <v>14881</v>
      </c>
      <c r="O220" s="32">
        <v>13360</v>
      </c>
      <c r="P220" s="37">
        <v>6790</v>
      </c>
      <c r="Q220" s="37">
        <v>5253</v>
      </c>
      <c r="R220" s="37">
        <v>1249</v>
      </c>
      <c r="S220" s="36">
        <v>879</v>
      </c>
      <c r="T220" s="37">
        <v>1651</v>
      </c>
      <c r="U220" s="32">
        <v>61335</v>
      </c>
    </row>
    <row r="221" spans="1:21" ht="16.5" customHeight="1" x14ac:dyDescent="0.25">
      <c r="A221" s="7"/>
      <c r="B221" s="7"/>
      <c r="C221" s="7"/>
      <c r="D221" s="7" t="s">
        <v>134</v>
      </c>
      <c r="E221" s="7"/>
      <c r="F221" s="7"/>
      <c r="G221" s="7"/>
      <c r="H221" s="7"/>
      <c r="I221" s="7"/>
      <c r="J221" s="7"/>
      <c r="K221" s="7"/>
      <c r="L221" s="9"/>
      <c r="M221" s="10"/>
      <c r="N221" s="10"/>
      <c r="O221" s="10"/>
      <c r="P221" s="10"/>
      <c r="Q221" s="10"/>
      <c r="R221" s="10"/>
      <c r="S221" s="10"/>
      <c r="T221" s="10"/>
      <c r="U221" s="10"/>
    </row>
    <row r="222" spans="1:21" ht="16.5" customHeight="1" x14ac:dyDescent="0.25">
      <c r="A222" s="7"/>
      <c r="B222" s="7"/>
      <c r="C222" s="7"/>
      <c r="D222" s="7"/>
      <c r="E222" s="7" t="s">
        <v>129</v>
      </c>
      <c r="F222" s="7"/>
      <c r="G222" s="7"/>
      <c r="H222" s="7"/>
      <c r="I222" s="7"/>
      <c r="J222" s="7"/>
      <c r="K222" s="7"/>
      <c r="L222" s="9" t="s">
        <v>130</v>
      </c>
      <c r="M222" s="36">
        <v>569</v>
      </c>
      <c r="N222" s="33">
        <v>34</v>
      </c>
      <c r="O222" s="36">
        <v>444</v>
      </c>
      <c r="P222" s="36">
        <v>407</v>
      </c>
      <c r="Q222" s="33">
        <v>64</v>
      </c>
      <c r="R222" s="33">
        <v>50</v>
      </c>
      <c r="S222" s="33">
        <v>15</v>
      </c>
      <c r="T222" s="31">
        <v>8</v>
      </c>
      <c r="U222" s="37">
        <v>1591</v>
      </c>
    </row>
    <row r="223" spans="1:21" ht="16.5" customHeight="1" x14ac:dyDescent="0.25">
      <c r="A223" s="7"/>
      <c r="B223" s="7"/>
      <c r="C223" s="7"/>
      <c r="D223" s="7"/>
      <c r="E223" s="7" t="s">
        <v>131</v>
      </c>
      <c r="F223" s="7"/>
      <c r="G223" s="7"/>
      <c r="H223" s="7"/>
      <c r="I223" s="7"/>
      <c r="J223" s="7"/>
      <c r="K223" s="7"/>
      <c r="L223" s="9" t="s">
        <v>130</v>
      </c>
      <c r="M223" s="37">
        <v>1854</v>
      </c>
      <c r="N223" s="36">
        <v>685</v>
      </c>
      <c r="O223" s="36">
        <v>456</v>
      </c>
      <c r="P223" s="36">
        <v>550</v>
      </c>
      <c r="Q223" s="36">
        <v>218</v>
      </c>
      <c r="R223" s="36">
        <v>102</v>
      </c>
      <c r="S223" s="33">
        <v>80</v>
      </c>
      <c r="T223" s="33">
        <v>70</v>
      </c>
      <c r="U223" s="37">
        <v>4015</v>
      </c>
    </row>
    <row r="224" spans="1:21" ht="16.5" customHeight="1" x14ac:dyDescent="0.25">
      <c r="A224" s="7"/>
      <c r="B224" s="7"/>
      <c r="C224" s="7"/>
      <c r="D224" s="7"/>
      <c r="E224" s="7" t="s">
        <v>72</v>
      </c>
      <c r="F224" s="7"/>
      <c r="G224" s="7"/>
      <c r="H224" s="7"/>
      <c r="I224" s="7"/>
      <c r="J224" s="7"/>
      <c r="K224" s="7"/>
      <c r="L224" s="9" t="s">
        <v>130</v>
      </c>
      <c r="M224" s="33">
        <v>25</v>
      </c>
      <c r="N224" s="36">
        <v>162</v>
      </c>
      <c r="O224" s="36">
        <v>490</v>
      </c>
      <c r="P224" s="33">
        <v>42</v>
      </c>
      <c r="Q224" s="33">
        <v>49</v>
      </c>
      <c r="R224" s="31">
        <v>1</v>
      </c>
      <c r="S224" s="31" t="s">
        <v>51</v>
      </c>
      <c r="T224" s="33">
        <v>60</v>
      </c>
      <c r="U224" s="36">
        <v>829</v>
      </c>
    </row>
    <row r="225" spans="1:21" ht="16.5" customHeight="1" x14ac:dyDescent="0.25">
      <c r="A225" s="7"/>
      <c r="B225" s="7"/>
      <c r="C225" s="7"/>
      <c r="D225" s="7"/>
      <c r="E225" s="7" t="s">
        <v>133</v>
      </c>
      <c r="F225" s="7"/>
      <c r="G225" s="7"/>
      <c r="H225" s="7"/>
      <c r="I225" s="7"/>
      <c r="J225" s="7"/>
      <c r="K225" s="7"/>
      <c r="L225" s="9" t="s">
        <v>130</v>
      </c>
      <c r="M225" s="37">
        <v>2448</v>
      </c>
      <c r="N225" s="36">
        <v>881</v>
      </c>
      <c r="O225" s="37">
        <v>1390</v>
      </c>
      <c r="P225" s="36">
        <v>999</v>
      </c>
      <c r="Q225" s="36">
        <v>331</v>
      </c>
      <c r="R225" s="36">
        <v>153</v>
      </c>
      <c r="S225" s="33">
        <v>95</v>
      </c>
      <c r="T225" s="36">
        <v>138</v>
      </c>
      <c r="U225" s="37">
        <v>6435</v>
      </c>
    </row>
    <row r="226" spans="1:21" ht="16.5" customHeight="1" x14ac:dyDescent="0.25">
      <c r="A226" s="7"/>
      <c r="B226" s="7"/>
      <c r="C226" s="7"/>
      <c r="D226" s="7" t="s">
        <v>135</v>
      </c>
      <c r="E226" s="7"/>
      <c r="F226" s="7"/>
      <c r="G226" s="7"/>
      <c r="H226" s="7"/>
      <c r="I226" s="7"/>
      <c r="J226" s="7"/>
      <c r="K226" s="7"/>
      <c r="L226" s="9" t="s">
        <v>130</v>
      </c>
      <c r="M226" s="32">
        <v>19720</v>
      </c>
      <c r="N226" s="32">
        <v>15762</v>
      </c>
      <c r="O226" s="32">
        <v>14750</v>
      </c>
      <c r="P226" s="37">
        <v>7789</v>
      </c>
      <c r="Q226" s="37">
        <v>5584</v>
      </c>
      <c r="R226" s="37">
        <v>1402</v>
      </c>
      <c r="S226" s="36">
        <v>974</v>
      </c>
      <c r="T226" s="37">
        <v>1789</v>
      </c>
      <c r="U226" s="32">
        <v>67770</v>
      </c>
    </row>
    <row r="227" spans="1:21" ht="29.4" customHeight="1" x14ac:dyDescent="0.25">
      <c r="A227" s="7"/>
      <c r="B227" s="7"/>
      <c r="C227" s="7"/>
      <c r="D227" s="212" t="s">
        <v>136</v>
      </c>
      <c r="E227" s="212"/>
      <c r="F227" s="212"/>
      <c r="G227" s="212"/>
      <c r="H227" s="212"/>
      <c r="I227" s="212"/>
      <c r="J227" s="212"/>
      <c r="K227" s="212"/>
      <c r="L227" s="9" t="s">
        <v>137</v>
      </c>
      <c r="M227" s="36">
        <v>235</v>
      </c>
      <c r="N227" s="36">
        <v>261</v>
      </c>
      <c r="O227" s="36">
        <v>290</v>
      </c>
      <c r="P227" s="36">
        <v>276</v>
      </c>
      <c r="Q227" s="36">
        <v>316</v>
      </c>
      <c r="R227" s="36">
        <v>244</v>
      </c>
      <c r="S227" s="36">
        <v>231</v>
      </c>
      <c r="T227" s="36">
        <v>692</v>
      </c>
      <c r="U227" s="36">
        <v>268</v>
      </c>
    </row>
    <row r="228" spans="1:21" ht="29.4" customHeight="1" x14ac:dyDescent="0.25">
      <c r="A228" s="7"/>
      <c r="B228" s="7"/>
      <c r="C228" s="7"/>
      <c r="D228" s="212" t="s">
        <v>138</v>
      </c>
      <c r="E228" s="212"/>
      <c r="F228" s="212"/>
      <c r="G228" s="212"/>
      <c r="H228" s="212"/>
      <c r="I228" s="212"/>
      <c r="J228" s="212"/>
      <c r="K228" s="212"/>
      <c r="L228" s="9" t="s">
        <v>137</v>
      </c>
      <c r="M228" s="33">
        <v>33</v>
      </c>
      <c r="N228" s="33">
        <v>15</v>
      </c>
      <c r="O228" s="33">
        <v>30</v>
      </c>
      <c r="P228" s="33">
        <v>41</v>
      </c>
      <c r="Q228" s="33">
        <v>20</v>
      </c>
      <c r="R228" s="33">
        <v>30</v>
      </c>
      <c r="S228" s="33">
        <v>25</v>
      </c>
      <c r="T228" s="33">
        <v>58</v>
      </c>
      <c r="U228" s="33">
        <v>28</v>
      </c>
    </row>
    <row r="229" spans="1:21" ht="16.5" customHeight="1" x14ac:dyDescent="0.25">
      <c r="A229" s="7"/>
      <c r="B229" s="7"/>
      <c r="C229" s="7"/>
      <c r="D229" s="7" t="s">
        <v>139</v>
      </c>
      <c r="E229" s="7"/>
      <c r="F229" s="7"/>
      <c r="G229" s="7"/>
      <c r="H229" s="7"/>
      <c r="I229" s="7"/>
      <c r="J229" s="7"/>
      <c r="K229" s="7"/>
      <c r="L229" s="9" t="s">
        <v>78</v>
      </c>
      <c r="M229" s="34">
        <v>67.2</v>
      </c>
      <c r="N229" s="34">
        <v>69.8</v>
      </c>
      <c r="O229" s="34">
        <v>65.099999999999994</v>
      </c>
      <c r="P229" s="34">
        <v>70.599999999999994</v>
      </c>
      <c r="Q229" s="34">
        <v>69.5</v>
      </c>
      <c r="R229" s="34">
        <v>64.8</v>
      </c>
      <c r="S229" s="34">
        <v>64.8</v>
      </c>
      <c r="T229" s="34">
        <v>64.099999999999994</v>
      </c>
      <c r="U229" s="34">
        <v>67.8</v>
      </c>
    </row>
    <row r="230" spans="1:21" ht="16.5" customHeight="1" x14ac:dyDescent="0.25">
      <c r="A230" s="7"/>
      <c r="B230" s="7"/>
      <c r="C230" s="7"/>
      <c r="D230" s="7" t="s">
        <v>140</v>
      </c>
      <c r="E230" s="7"/>
      <c r="F230" s="7"/>
      <c r="G230" s="7"/>
      <c r="H230" s="7"/>
      <c r="I230" s="7"/>
      <c r="J230" s="7"/>
      <c r="K230" s="7"/>
      <c r="L230" s="9" t="s">
        <v>78</v>
      </c>
      <c r="M230" s="34">
        <v>32.799999999999997</v>
      </c>
      <c r="N230" s="34">
        <v>30.2</v>
      </c>
      <c r="O230" s="34">
        <v>34.9</v>
      </c>
      <c r="P230" s="34">
        <v>29.4</v>
      </c>
      <c r="Q230" s="34">
        <v>30.5</v>
      </c>
      <c r="R230" s="34">
        <v>35.200000000000003</v>
      </c>
      <c r="S230" s="34">
        <v>35.299999999999997</v>
      </c>
      <c r="T230" s="34">
        <v>35.9</v>
      </c>
      <c r="U230" s="34">
        <v>32.200000000000003</v>
      </c>
    </row>
    <row r="231" spans="1:21" ht="16.5" customHeight="1" x14ac:dyDescent="0.25">
      <c r="A231" s="7"/>
      <c r="B231" s="7"/>
      <c r="C231" s="7" t="s">
        <v>141</v>
      </c>
      <c r="D231" s="7"/>
      <c r="E231" s="7"/>
      <c r="F231" s="7"/>
      <c r="G231" s="7"/>
      <c r="H231" s="7"/>
      <c r="I231" s="7"/>
      <c r="J231" s="7"/>
      <c r="K231" s="7"/>
      <c r="L231" s="9"/>
      <c r="M231" s="10"/>
      <c r="N231" s="10"/>
      <c r="O231" s="10"/>
      <c r="P231" s="10"/>
      <c r="Q231" s="10"/>
      <c r="R231" s="10"/>
      <c r="S231" s="10"/>
      <c r="T231" s="10"/>
      <c r="U231" s="10"/>
    </row>
    <row r="232" spans="1:21" ht="16.5" customHeight="1" x14ac:dyDescent="0.25">
      <c r="A232" s="7"/>
      <c r="B232" s="7"/>
      <c r="C232" s="7"/>
      <c r="D232" s="7" t="s">
        <v>128</v>
      </c>
      <c r="E232" s="7"/>
      <c r="F232" s="7"/>
      <c r="G232" s="7"/>
      <c r="H232" s="7"/>
      <c r="I232" s="7"/>
      <c r="J232" s="7"/>
      <c r="K232" s="7"/>
      <c r="L232" s="9" t="s">
        <v>130</v>
      </c>
      <c r="M232" s="36">
        <v>287</v>
      </c>
      <c r="N232" s="33">
        <v>43</v>
      </c>
      <c r="O232" s="36">
        <v>325</v>
      </c>
      <c r="P232" s="36">
        <v>112</v>
      </c>
      <c r="Q232" s="33">
        <v>50</v>
      </c>
      <c r="R232" s="33">
        <v>22</v>
      </c>
      <c r="S232" s="31">
        <v>6</v>
      </c>
      <c r="T232" s="36">
        <v>113</v>
      </c>
      <c r="U232" s="36">
        <v>958</v>
      </c>
    </row>
    <row r="233" spans="1:21" ht="16.5" customHeight="1" x14ac:dyDescent="0.25">
      <c r="A233" s="7"/>
      <c r="B233" s="7"/>
      <c r="C233" s="7"/>
      <c r="D233" s="7" t="s">
        <v>134</v>
      </c>
      <c r="E233" s="7"/>
      <c r="F233" s="7"/>
      <c r="G233" s="7"/>
      <c r="H233" s="7"/>
      <c r="I233" s="7"/>
      <c r="J233" s="7"/>
      <c r="K233" s="7"/>
      <c r="L233" s="9" t="s">
        <v>130</v>
      </c>
      <c r="M233" s="36">
        <v>134</v>
      </c>
      <c r="N233" s="31">
        <v>1</v>
      </c>
      <c r="O233" s="33">
        <v>22</v>
      </c>
      <c r="P233" s="33">
        <v>11</v>
      </c>
      <c r="Q233" s="31" t="s">
        <v>51</v>
      </c>
      <c r="R233" s="31" t="s">
        <v>51</v>
      </c>
      <c r="S233" s="31">
        <v>2</v>
      </c>
      <c r="T233" s="31">
        <v>9</v>
      </c>
      <c r="U233" s="36">
        <v>179</v>
      </c>
    </row>
    <row r="234" spans="1:21" ht="16.5" customHeight="1" x14ac:dyDescent="0.25">
      <c r="A234" s="7"/>
      <c r="B234" s="7"/>
      <c r="C234" s="7"/>
      <c r="D234" s="7" t="s">
        <v>133</v>
      </c>
      <c r="E234" s="7"/>
      <c r="F234" s="7"/>
      <c r="G234" s="7"/>
      <c r="H234" s="7"/>
      <c r="I234" s="7"/>
      <c r="J234" s="7"/>
      <c r="K234" s="7"/>
      <c r="L234" s="9" t="s">
        <v>130</v>
      </c>
      <c r="M234" s="36">
        <v>421</v>
      </c>
      <c r="N234" s="33">
        <v>44</v>
      </c>
      <c r="O234" s="36">
        <v>347</v>
      </c>
      <c r="P234" s="36">
        <v>123</v>
      </c>
      <c r="Q234" s="33">
        <v>50</v>
      </c>
      <c r="R234" s="33">
        <v>22</v>
      </c>
      <c r="S234" s="31">
        <v>8</v>
      </c>
      <c r="T234" s="36">
        <v>122</v>
      </c>
      <c r="U234" s="37">
        <v>1137</v>
      </c>
    </row>
    <row r="235" spans="1:21" ht="16.5" customHeight="1" x14ac:dyDescent="0.25">
      <c r="A235" s="7"/>
      <c r="B235" s="7"/>
      <c r="C235" s="7"/>
      <c r="D235" s="7" t="s">
        <v>142</v>
      </c>
      <c r="E235" s="7"/>
      <c r="F235" s="7"/>
      <c r="G235" s="7"/>
      <c r="H235" s="7"/>
      <c r="I235" s="7"/>
      <c r="J235" s="7"/>
      <c r="K235" s="7"/>
      <c r="L235" s="9" t="s">
        <v>78</v>
      </c>
      <c r="M235" s="40">
        <v>2.1</v>
      </c>
      <c r="N235" s="40">
        <v>0.3</v>
      </c>
      <c r="O235" s="40">
        <v>2.4</v>
      </c>
      <c r="P235" s="40">
        <v>1.6</v>
      </c>
      <c r="Q235" s="40">
        <v>0.9</v>
      </c>
      <c r="R235" s="40">
        <v>1.6</v>
      </c>
      <c r="S235" s="40">
        <v>0.8</v>
      </c>
      <c r="T235" s="40">
        <v>6.8</v>
      </c>
      <c r="U235" s="40">
        <v>1.7</v>
      </c>
    </row>
    <row r="236" spans="1:21" ht="16.5" customHeight="1" x14ac:dyDescent="0.25">
      <c r="A236" s="7" t="s">
        <v>156</v>
      </c>
      <c r="B236" s="7"/>
      <c r="C236" s="7"/>
      <c r="D236" s="7"/>
      <c r="E236" s="7"/>
      <c r="F236" s="7"/>
      <c r="G236" s="7"/>
      <c r="H236" s="7"/>
      <c r="I236" s="7"/>
      <c r="J236" s="7"/>
      <c r="K236" s="7"/>
      <c r="L236" s="9"/>
      <c r="M236" s="10"/>
      <c r="N236" s="10"/>
      <c r="O236" s="10"/>
      <c r="P236" s="10"/>
      <c r="Q236" s="10"/>
      <c r="R236" s="10"/>
      <c r="S236" s="10"/>
      <c r="T236" s="10"/>
      <c r="U236" s="10"/>
    </row>
    <row r="237" spans="1:21" ht="16.5" customHeight="1" x14ac:dyDescent="0.25">
      <c r="A237" s="7"/>
      <c r="B237" s="7" t="s">
        <v>144</v>
      </c>
      <c r="C237" s="7"/>
      <c r="D237" s="7"/>
      <c r="E237" s="7"/>
      <c r="F237" s="7"/>
      <c r="G237" s="7"/>
      <c r="H237" s="7"/>
      <c r="I237" s="7"/>
      <c r="J237" s="7"/>
      <c r="K237" s="7"/>
      <c r="L237" s="9"/>
      <c r="M237" s="10"/>
      <c r="N237" s="10"/>
      <c r="O237" s="10"/>
      <c r="P237" s="10"/>
      <c r="Q237" s="10"/>
      <c r="R237" s="10"/>
      <c r="S237" s="10"/>
      <c r="T237" s="10"/>
      <c r="U237" s="10"/>
    </row>
    <row r="238" spans="1:21" ht="16.5" customHeight="1" x14ac:dyDescent="0.25">
      <c r="A238" s="7"/>
      <c r="B238" s="7"/>
      <c r="C238" s="7" t="s">
        <v>145</v>
      </c>
      <c r="D238" s="7"/>
      <c r="E238" s="7"/>
      <c r="F238" s="7"/>
      <c r="G238" s="7"/>
      <c r="H238" s="7"/>
      <c r="I238" s="7"/>
      <c r="J238" s="7"/>
      <c r="K238" s="7"/>
      <c r="L238" s="9"/>
      <c r="M238" s="10"/>
      <c r="N238" s="10"/>
      <c r="O238" s="10"/>
      <c r="P238" s="10"/>
      <c r="Q238" s="10"/>
      <c r="R238" s="10"/>
      <c r="S238" s="10"/>
      <c r="T238" s="10"/>
      <c r="U238" s="10"/>
    </row>
    <row r="239" spans="1:21" ht="29.4" customHeight="1" x14ac:dyDescent="0.25">
      <c r="A239" s="7"/>
      <c r="B239" s="7"/>
      <c r="C239" s="7"/>
      <c r="D239" s="212" t="s">
        <v>146</v>
      </c>
      <c r="E239" s="212"/>
      <c r="F239" s="212"/>
      <c r="G239" s="212"/>
      <c r="H239" s="212"/>
      <c r="I239" s="212"/>
      <c r="J239" s="212"/>
      <c r="K239" s="212"/>
      <c r="L239" s="9" t="s">
        <v>147</v>
      </c>
      <c r="M239" s="38">
        <v>120.6</v>
      </c>
      <c r="N239" s="34">
        <v>27.4</v>
      </c>
      <c r="O239" s="38">
        <v>100.2</v>
      </c>
      <c r="P239" s="34">
        <v>49.6</v>
      </c>
      <c r="Q239" s="34">
        <v>19.8</v>
      </c>
      <c r="R239" s="34">
        <v>13.2</v>
      </c>
      <c r="S239" s="40">
        <v>3.7</v>
      </c>
      <c r="T239" s="34">
        <v>39.6</v>
      </c>
      <c r="U239" s="38">
        <v>374.1</v>
      </c>
    </row>
    <row r="240" spans="1:21" ht="16.5" customHeight="1" x14ac:dyDescent="0.25">
      <c r="A240" s="7"/>
      <c r="B240" s="7"/>
      <c r="C240" s="7"/>
      <c r="D240" s="7" t="s">
        <v>148</v>
      </c>
      <c r="E240" s="7"/>
      <c r="F240" s="7"/>
      <c r="G240" s="7"/>
      <c r="H240" s="7"/>
      <c r="I240" s="7"/>
      <c r="J240" s="7"/>
      <c r="K240" s="7"/>
      <c r="L240" s="9" t="s">
        <v>147</v>
      </c>
      <c r="M240" s="29">
        <v>4398.7</v>
      </c>
      <c r="N240" s="29">
        <v>3477.6</v>
      </c>
      <c r="O240" s="29">
        <v>2767.8</v>
      </c>
      <c r="P240" s="29">
        <v>1523.4</v>
      </c>
      <c r="Q240" s="38">
        <v>987.9</v>
      </c>
      <c r="R240" s="38">
        <v>296.89999999999998</v>
      </c>
      <c r="S240" s="38">
        <v>243.1</v>
      </c>
      <c r="T240" s="38">
        <v>155.19999999999999</v>
      </c>
      <c r="U240" s="39">
        <v>13852.8</v>
      </c>
    </row>
    <row r="241" spans="1:21" ht="16.5" customHeight="1" x14ac:dyDescent="0.25">
      <c r="A241" s="7"/>
      <c r="B241" s="7"/>
      <c r="C241" s="7"/>
      <c r="D241" s="7" t="s">
        <v>149</v>
      </c>
      <c r="E241" s="7"/>
      <c r="F241" s="7"/>
      <c r="G241" s="7"/>
      <c r="H241" s="7"/>
      <c r="I241" s="7"/>
      <c r="J241" s="7"/>
      <c r="K241" s="7"/>
      <c r="L241" s="9"/>
      <c r="M241" s="10"/>
      <c r="N241" s="10"/>
      <c r="O241" s="10"/>
      <c r="P241" s="10"/>
      <c r="Q241" s="10"/>
      <c r="R241" s="10"/>
      <c r="S241" s="10"/>
      <c r="T241" s="10"/>
      <c r="U241" s="10"/>
    </row>
    <row r="242" spans="1:21" ht="29.4" customHeight="1" x14ac:dyDescent="0.25">
      <c r="A242" s="14"/>
      <c r="B242" s="14"/>
      <c r="C242" s="14"/>
      <c r="D242" s="14"/>
      <c r="E242" s="215" t="s">
        <v>146</v>
      </c>
      <c r="F242" s="215"/>
      <c r="G242" s="215"/>
      <c r="H242" s="215"/>
      <c r="I242" s="215"/>
      <c r="J242" s="215"/>
      <c r="K242" s="215"/>
      <c r="L242" s="15" t="s">
        <v>78</v>
      </c>
      <c r="M242" s="41">
        <v>2.7</v>
      </c>
      <c r="N242" s="41">
        <v>0.8</v>
      </c>
      <c r="O242" s="41">
        <v>3.6</v>
      </c>
      <c r="P242" s="41">
        <v>3.3</v>
      </c>
      <c r="Q242" s="41">
        <v>2</v>
      </c>
      <c r="R242" s="41">
        <v>4.5</v>
      </c>
      <c r="S242" s="41">
        <v>1.5</v>
      </c>
      <c r="T242" s="35">
        <v>25.5</v>
      </c>
      <c r="U242" s="41">
        <v>2.7</v>
      </c>
    </row>
    <row r="243" spans="1:21" ht="4.5" customHeight="1" x14ac:dyDescent="0.25">
      <c r="A243" s="26"/>
      <c r="B243" s="26"/>
      <c r="C243" s="2"/>
      <c r="D243" s="2"/>
      <c r="E243" s="2"/>
      <c r="F243" s="2"/>
      <c r="G243" s="2"/>
      <c r="H243" s="2"/>
      <c r="I243" s="2"/>
      <c r="J243" s="2"/>
      <c r="K243" s="2"/>
      <c r="L243" s="2"/>
      <c r="M243" s="2"/>
      <c r="N243" s="2"/>
      <c r="O243" s="2"/>
      <c r="P243" s="2"/>
      <c r="Q243" s="2"/>
      <c r="R243" s="2"/>
      <c r="S243" s="2"/>
      <c r="T243" s="2"/>
      <c r="U243" s="2"/>
    </row>
    <row r="244" spans="1:21" ht="16.5" customHeight="1" x14ac:dyDescent="0.25">
      <c r="A244" s="26"/>
      <c r="B244" s="26"/>
      <c r="C244" s="208" t="s">
        <v>157</v>
      </c>
      <c r="D244" s="208"/>
      <c r="E244" s="208"/>
      <c r="F244" s="208"/>
      <c r="G244" s="208"/>
      <c r="H244" s="208"/>
      <c r="I244" s="208"/>
      <c r="J244" s="208"/>
      <c r="K244" s="208"/>
      <c r="L244" s="208"/>
      <c r="M244" s="208"/>
      <c r="N244" s="208"/>
      <c r="O244" s="208"/>
      <c r="P244" s="208"/>
      <c r="Q244" s="208"/>
      <c r="R244" s="208"/>
      <c r="S244" s="208"/>
      <c r="T244" s="208"/>
      <c r="U244" s="208"/>
    </row>
    <row r="245" spans="1:21" ht="4.5" customHeight="1" x14ac:dyDescent="0.25">
      <c r="A245" s="26"/>
      <c r="B245" s="26"/>
      <c r="C245" s="2"/>
      <c r="D245" s="2"/>
      <c r="E245" s="2"/>
      <c r="F245" s="2"/>
      <c r="G245" s="2"/>
      <c r="H245" s="2"/>
      <c r="I245" s="2"/>
      <c r="J245" s="2"/>
      <c r="K245" s="2"/>
      <c r="L245" s="2"/>
      <c r="M245" s="2"/>
      <c r="N245" s="2"/>
      <c r="O245" s="2"/>
      <c r="P245" s="2"/>
      <c r="Q245" s="2"/>
      <c r="R245" s="2"/>
      <c r="S245" s="2"/>
      <c r="T245" s="2"/>
      <c r="U245" s="2"/>
    </row>
    <row r="246" spans="1:21" ht="16.5" customHeight="1" x14ac:dyDescent="0.25">
      <c r="A246" s="42"/>
      <c r="B246" s="42"/>
      <c r="C246" s="208" t="s">
        <v>158</v>
      </c>
      <c r="D246" s="208"/>
      <c r="E246" s="208"/>
      <c r="F246" s="208"/>
      <c r="G246" s="208"/>
      <c r="H246" s="208"/>
      <c r="I246" s="208"/>
      <c r="J246" s="208"/>
      <c r="K246" s="208"/>
      <c r="L246" s="208"/>
      <c r="M246" s="208"/>
      <c r="N246" s="208"/>
      <c r="O246" s="208"/>
      <c r="P246" s="208"/>
      <c r="Q246" s="208"/>
      <c r="R246" s="208"/>
      <c r="S246" s="208"/>
      <c r="T246" s="208"/>
      <c r="U246" s="208"/>
    </row>
    <row r="247" spans="1:21" ht="16.5" customHeight="1" x14ac:dyDescent="0.25">
      <c r="A247" s="27"/>
      <c r="B247" s="27"/>
      <c r="C247" s="208" t="s">
        <v>100</v>
      </c>
      <c r="D247" s="208"/>
      <c r="E247" s="208"/>
      <c r="F247" s="208"/>
      <c r="G247" s="208"/>
      <c r="H247" s="208"/>
      <c r="I247" s="208"/>
      <c r="J247" s="208"/>
      <c r="K247" s="208"/>
      <c r="L247" s="208"/>
      <c r="M247" s="208"/>
      <c r="N247" s="208"/>
      <c r="O247" s="208"/>
      <c r="P247" s="208"/>
      <c r="Q247" s="208"/>
      <c r="R247" s="208"/>
      <c r="S247" s="208"/>
      <c r="T247" s="208"/>
      <c r="U247" s="208"/>
    </row>
    <row r="248" spans="1:21" ht="4.5" customHeight="1" x14ac:dyDescent="0.25">
      <c r="A248" s="26"/>
      <c r="B248" s="26"/>
      <c r="C248" s="2"/>
      <c r="D248" s="2"/>
      <c r="E248" s="2"/>
      <c r="F248" s="2"/>
      <c r="G248" s="2"/>
      <c r="H248" s="2"/>
      <c r="I248" s="2"/>
      <c r="J248" s="2"/>
      <c r="K248" s="2"/>
      <c r="L248" s="2"/>
      <c r="M248" s="2"/>
      <c r="N248" s="2"/>
      <c r="O248" s="2"/>
      <c r="P248" s="2"/>
      <c r="Q248" s="2"/>
      <c r="R248" s="2"/>
      <c r="S248" s="2"/>
      <c r="T248" s="2"/>
      <c r="U248" s="2"/>
    </row>
    <row r="249" spans="1:21" ht="16.5" customHeight="1" x14ac:dyDescent="0.25">
      <c r="A249" s="26" t="s">
        <v>86</v>
      </c>
      <c r="B249" s="26"/>
      <c r="C249" s="208" t="s">
        <v>159</v>
      </c>
      <c r="D249" s="208"/>
      <c r="E249" s="208"/>
      <c r="F249" s="208"/>
      <c r="G249" s="208"/>
      <c r="H249" s="208"/>
      <c r="I249" s="208"/>
      <c r="J249" s="208"/>
      <c r="K249" s="208"/>
      <c r="L249" s="208"/>
      <c r="M249" s="208"/>
      <c r="N249" s="208"/>
      <c r="O249" s="208"/>
      <c r="P249" s="208"/>
      <c r="Q249" s="208"/>
      <c r="R249" s="208"/>
      <c r="S249" s="208"/>
      <c r="T249" s="208"/>
      <c r="U249" s="208"/>
    </row>
    <row r="250" spans="1:21" ht="16.5" customHeight="1" x14ac:dyDescent="0.25">
      <c r="A250" s="26" t="s">
        <v>87</v>
      </c>
      <c r="B250" s="26"/>
      <c r="C250" s="208" t="s">
        <v>160</v>
      </c>
      <c r="D250" s="208"/>
      <c r="E250" s="208"/>
      <c r="F250" s="208"/>
      <c r="G250" s="208"/>
      <c r="H250" s="208"/>
      <c r="I250" s="208"/>
      <c r="J250" s="208"/>
      <c r="K250" s="208"/>
      <c r="L250" s="208"/>
      <c r="M250" s="208"/>
      <c r="N250" s="208"/>
      <c r="O250" s="208"/>
      <c r="P250" s="208"/>
      <c r="Q250" s="208"/>
      <c r="R250" s="208"/>
      <c r="S250" s="208"/>
      <c r="T250" s="208"/>
      <c r="U250" s="208"/>
    </row>
    <row r="251" spans="1:21" ht="42.15" customHeight="1" x14ac:dyDescent="0.25">
      <c r="A251" s="26" t="s">
        <v>88</v>
      </c>
      <c r="B251" s="26"/>
      <c r="C251" s="208" t="s">
        <v>161</v>
      </c>
      <c r="D251" s="208"/>
      <c r="E251" s="208"/>
      <c r="F251" s="208"/>
      <c r="G251" s="208"/>
      <c r="H251" s="208"/>
      <c r="I251" s="208"/>
      <c r="J251" s="208"/>
      <c r="K251" s="208"/>
      <c r="L251" s="208"/>
      <c r="M251" s="208"/>
      <c r="N251" s="208"/>
      <c r="O251" s="208"/>
      <c r="P251" s="208"/>
      <c r="Q251" s="208"/>
      <c r="R251" s="208"/>
      <c r="S251" s="208"/>
      <c r="T251" s="208"/>
      <c r="U251" s="208"/>
    </row>
    <row r="252" spans="1:21" ht="42.15" customHeight="1" x14ac:dyDescent="0.25">
      <c r="A252" s="26" t="s">
        <v>89</v>
      </c>
      <c r="B252" s="26"/>
      <c r="C252" s="208" t="s">
        <v>111</v>
      </c>
      <c r="D252" s="208"/>
      <c r="E252" s="208"/>
      <c r="F252" s="208"/>
      <c r="G252" s="208"/>
      <c r="H252" s="208"/>
      <c r="I252" s="208"/>
      <c r="J252" s="208"/>
      <c r="K252" s="208"/>
      <c r="L252" s="208"/>
      <c r="M252" s="208"/>
      <c r="N252" s="208"/>
      <c r="O252" s="208"/>
      <c r="P252" s="208"/>
      <c r="Q252" s="208"/>
      <c r="R252" s="208"/>
      <c r="S252" s="208"/>
      <c r="T252" s="208"/>
      <c r="U252" s="208"/>
    </row>
    <row r="253" spans="1:21" ht="42.15" customHeight="1" x14ac:dyDescent="0.25">
      <c r="A253" s="26" t="s">
        <v>90</v>
      </c>
      <c r="B253" s="26"/>
      <c r="C253" s="208" t="s">
        <v>162</v>
      </c>
      <c r="D253" s="208"/>
      <c r="E253" s="208"/>
      <c r="F253" s="208"/>
      <c r="G253" s="208"/>
      <c r="H253" s="208"/>
      <c r="I253" s="208"/>
      <c r="J253" s="208"/>
      <c r="K253" s="208"/>
      <c r="L253" s="208"/>
      <c r="M253" s="208"/>
      <c r="N253" s="208"/>
      <c r="O253" s="208"/>
      <c r="P253" s="208"/>
      <c r="Q253" s="208"/>
      <c r="R253" s="208"/>
      <c r="S253" s="208"/>
      <c r="T253" s="208"/>
      <c r="U253" s="208"/>
    </row>
    <row r="254" spans="1:21" ht="42.15" customHeight="1" x14ac:dyDescent="0.25">
      <c r="A254" s="26" t="s">
        <v>91</v>
      </c>
      <c r="B254" s="26"/>
      <c r="C254" s="208" t="s">
        <v>163</v>
      </c>
      <c r="D254" s="208"/>
      <c r="E254" s="208"/>
      <c r="F254" s="208"/>
      <c r="G254" s="208"/>
      <c r="H254" s="208"/>
      <c r="I254" s="208"/>
      <c r="J254" s="208"/>
      <c r="K254" s="208"/>
      <c r="L254" s="208"/>
      <c r="M254" s="208"/>
      <c r="N254" s="208"/>
      <c r="O254" s="208"/>
      <c r="P254" s="208"/>
      <c r="Q254" s="208"/>
      <c r="R254" s="208"/>
      <c r="S254" s="208"/>
      <c r="T254" s="208"/>
      <c r="U254" s="208"/>
    </row>
    <row r="255" spans="1:21" ht="4.5" customHeight="1" x14ac:dyDescent="0.25"/>
    <row r="256" spans="1:21" ht="42.15" customHeight="1" x14ac:dyDescent="0.25">
      <c r="A256" s="28" t="s">
        <v>113</v>
      </c>
      <c r="B256" s="26"/>
      <c r="C256" s="26"/>
      <c r="D256" s="26"/>
      <c r="E256" s="208" t="s">
        <v>164</v>
      </c>
      <c r="F256" s="208"/>
      <c r="G256" s="208"/>
      <c r="H256" s="208"/>
      <c r="I256" s="208"/>
      <c r="J256" s="208"/>
      <c r="K256" s="208"/>
      <c r="L256" s="208"/>
      <c r="M256" s="208"/>
      <c r="N256" s="208"/>
      <c r="O256" s="208"/>
      <c r="P256" s="208"/>
      <c r="Q256" s="208"/>
      <c r="R256" s="208"/>
      <c r="S256" s="208"/>
      <c r="T256" s="208"/>
      <c r="U256" s="208"/>
    </row>
  </sheetData>
  <mergeCells count="43">
    <mergeCell ref="C253:U253"/>
    <mergeCell ref="C254:U254"/>
    <mergeCell ref="E256:U256"/>
    <mergeCell ref="C247:U247"/>
    <mergeCell ref="C249:U249"/>
    <mergeCell ref="C250:U250"/>
    <mergeCell ref="C251:U251"/>
    <mergeCell ref="C252:U252"/>
    <mergeCell ref="D239:K239"/>
    <mergeCell ref="E242:K242"/>
    <mergeCell ref="K1:U1"/>
    <mergeCell ref="C244:U244"/>
    <mergeCell ref="C246:U246"/>
    <mergeCell ref="D198:K198"/>
    <mergeCell ref="D209:K209"/>
    <mergeCell ref="E212:K212"/>
    <mergeCell ref="D227:K227"/>
    <mergeCell ref="D228:K228"/>
    <mergeCell ref="D167:K167"/>
    <mergeCell ref="D168:K168"/>
    <mergeCell ref="D179:K179"/>
    <mergeCell ref="E182:K182"/>
    <mergeCell ref="D197:K197"/>
    <mergeCell ref="E122:K122"/>
    <mergeCell ref="D137:K137"/>
    <mergeCell ref="D138:K138"/>
    <mergeCell ref="D149:K149"/>
    <mergeCell ref="E152:K152"/>
    <mergeCell ref="D89:K89"/>
    <mergeCell ref="E92:K92"/>
    <mergeCell ref="D107:K107"/>
    <mergeCell ref="D108:K108"/>
    <mergeCell ref="D119:K119"/>
    <mergeCell ref="D48:K48"/>
    <mergeCell ref="D59:K59"/>
    <mergeCell ref="E62:K62"/>
    <mergeCell ref="D77:K77"/>
    <mergeCell ref="D78:K78"/>
    <mergeCell ref="D17:K17"/>
    <mergeCell ref="D18:K18"/>
    <mergeCell ref="D29:K29"/>
    <mergeCell ref="E32:K32"/>
    <mergeCell ref="D47:K47"/>
  </mergeCells>
  <pageMargins left="0.7" right="0.7" top="0.75" bottom="0.75" header="0.3" footer="0.3"/>
  <pageSetup paperSize="9" fitToHeight="0" orientation="landscape" horizontalDpi="300" verticalDpi="300" r:id="rId1"/>
  <headerFooter scaleWithDoc="0" alignWithMargins="0">
    <oddHeader>&amp;C&amp;"Arial"&amp;8TABLE 6A.2</oddHeader>
    <oddFooter>&amp;L&amp;"Arial"&amp;8REPORT ON
GOVERNMENT
SERVICES 202106&amp;R&amp;"Arial"&amp;8POLICE
SERVICES
PAGE &amp;B&amp;P&amp;B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66"/>
  <sheetViews>
    <sheetView showGridLines="0" workbookViewId="0"/>
  </sheetViews>
  <sheetFormatPr defaultColWidth="10.90625" defaultRowHeight="12.5" x14ac:dyDescent="0.25"/>
  <cols>
    <col min="1" max="10" width="1.90625" customWidth="1"/>
    <col min="11" max="11" width="3.90625" customWidth="1"/>
    <col min="12" max="12" width="5.453125" customWidth="1"/>
    <col min="13" max="13" width="6" customWidth="1"/>
    <col min="14" max="14" width="5" customWidth="1"/>
    <col min="15" max="15" width="6" customWidth="1"/>
    <col min="16" max="16" width="5" customWidth="1"/>
    <col min="17" max="17" width="6" customWidth="1"/>
    <col min="18" max="18" width="5" customWidth="1"/>
    <col min="19" max="19" width="6" customWidth="1"/>
    <col min="20" max="20" width="5" customWidth="1"/>
    <col min="21" max="21" width="6" customWidth="1"/>
    <col min="22" max="22" width="5" customWidth="1"/>
    <col min="23" max="23" width="6" customWidth="1"/>
    <col min="24" max="24" width="5" customWidth="1"/>
    <col min="25" max="25" width="6" customWidth="1"/>
    <col min="26" max="26" width="5" customWidth="1"/>
    <col min="27" max="27" width="6" customWidth="1"/>
    <col min="28" max="28" width="5" customWidth="1"/>
    <col min="29" max="29" width="7" customWidth="1"/>
    <col min="30" max="30" width="5" customWidth="1"/>
  </cols>
  <sheetData>
    <row r="1" spans="1:30" ht="17.399999999999999" customHeight="1" x14ac:dyDescent="0.25">
      <c r="A1" s="8" t="s">
        <v>165</v>
      </c>
      <c r="B1" s="8"/>
      <c r="C1" s="8"/>
      <c r="D1" s="8"/>
      <c r="E1" s="8"/>
      <c r="F1" s="8"/>
      <c r="G1" s="8"/>
      <c r="H1" s="8"/>
      <c r="I1" s="8"/>
      <c r="J1" s="8"/>
      <c r="K1" s="213" t="s">
        <v>166</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167</v>
      </c>
      <c r="N2" s="217"/>
      <c r="O2" s="216" t="s">
        <v>168</v>
      </c>
      <c r="P2" s="217"/>
      <c r="Q2" s="216" t="s">
        <v>169</v>
      </c>
      <c r="R2" s="217"/>
      <c r="S2" s="216" t="s">
        <v>170</v>
      </c>
      <c r="T2" s="217"/>
      <c r="U2" s="216" t="s">
        <v>171</v>
      </c>
      <c r="V2" s="217"/>
      <c r="W2" s="216" t="s">
        <v>172</v>
      </c>
      <c r="X2" s="217"/>
      <c r="Y2" s="216" t="s">
        <v>173</v>
      </c>
      <c r="Z2" s="217"/>
      <c r="AA2" s="216" t="s">
        <v>174</v>
      </c>
      <c r="AB2" s="217"/>
      <c r="AC2" s="216" t="s">
        <v>175</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176</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177</v>
      </c>
      <c r="D5" s="7"/>
      <c r="E5" s="7"/>
      <c r="F5" s="7"/>
      <c r="G5" s="7"/>
      <c r="H5" s="7"/>
      <c r="I5" s="7"/>
      <c r="J5" s="7"/>
      <c r="K5" s="7"/>
      <c r="L5" s="9" t="s">
        <v>78</v>
      </c>
      <c r="M5" s="47">
        <v>75.400000000000006</v>
      </c>
      <c r="N5" s="52">
        <v>3</v>
      </c>
      <c r="O5" s="47">
        <v>78.5</v>
      </c>
      <c r="P5" s="52">
        <v>1.4</v>
      </c>
      <c r="Q5" s="47">
        <v>80.900000000000006</v>
      </c>
      <c r="R5" s="52">
        <v>1.6</v>
      </c>
      <c r="S5" s="47">
        <v>78.2</v>
      </c>
      <c r="T5" s="52">
        <v>2.4</v>
      </c>
      <c r="U5" s="47">
        <v>83.1</v>
      </c>
      <c r="V5" s="52">
        <v>2.5</v>
      </c>
      <c r="W5" s="47">
        <v>80.900000000000006</v>
      </c>
      <c r="X5" s="52">
        <v>3.3</v>
      </c>
      <c r="Y5" s="47">
        <v>78.2</v>
      </c>
      <c r="Z5" s="52">
        <v>2.8</v>
      </c>
      <c r="AA5" s="47">
        <v>75.900000000000006</v>
      </c>
      <c r="AB5" s="52">
        <v>3.7</v>
      </c>
      <c r="AC5" s="47">
        <v>78.3</v>
      </c>
      <c r="AD5" s="52">
        <v>1.1000000000000001</v>
      </c>
    </row>
    <row r="6" spans="1:30" ht="16.5" customHeight="1" x14ac:dyDescent="0.25">
      <c r="A6" s="7"/>
      <c r="B6" s="7"/>
      <c r="C6" s="7" t="s">
        <v>178</v>
      </c>
      <c r="D6" s="7"/>
      <c r="E6" s="7"/>
      <c r="F6" s="7"/>
      <c r="G6" s="7"/>
      <c r="H6" s="7"/>
      <c r="I6" s="7"/>
      <c r="J6" s="7"/>
      <c r="K6" s="7"/>
      <c r="L6" s="9" t="s">
        <v>78</v>
      </c>
      <c r="M6" s="48">
        <v>5.8</v>
      </c>
      <c r="N6" s="52">
        <v>1.6</v>
      </c>
      <c r="O6" s="48">
        <v>5.8</v>
      </c>
      <c r="P6" s="52">
        <v>0.8</v>
      </c>
      <c r="Q6" s="48">
        <v>5.5</v>
      </c>
      <c r="R6" s="52">
        <v>0.8</v>
      </c>
      <c r="S6" s="48">
        <v>5.9</v>
      </c>
      <c r="T6" s="52">
        <v>1.4</v>
      </c>
      <c r="U6" s="48">
        <v>4.7</v>
      </c>
      <c r="V6" s="52">
        <v>1.1000000000000001</v>
      </c>
      <c r="W6" s="48">
        <v>5.6</v>
      </c>
      <c r="X6" s="52">
        <v>2.2000000000000002</v>
      </c>
      <c r="Y6" s="48">
        <v>4.4000000000000004</v>
      </c>
      <c r="Z6" s="52">
        <v>1.4</v>
      </c>
      <c r="AA6" s="48">
        <v>9.5</v>
      </c>
      <c r="AB6" s="52">
        <v>2.8</v>
      </c>
      <c r="AC6" s="48">
        <v>5.7</v>
      </c>
      <c r="AD6" s="52">
        <v>0.6</v>
      </c>
    </row>
    <row r="7" spans="1:30" ht="16.5" customHeight="1" x14ac:dyDescent="0.25">
      <c r="A7" s="7"/>
      <c r="B7" s="7"/>
      <c r="C7" s="7" t="s">
        <v>179</v>
      </c>
      <c r="D7" s="7"/>
      <c r="E7" s="7"/>
      <c r="F7" s="7"/>
      <c r="G7" s="7"/>
      <c r="H7" s="7"/>
      <c r="I7" s="7"/>
      <c r="J7" s="7"/>
      <c r="K7" s="7"/>
      <c r="L7" s="9" t="s">
        <v>78</v>
      </c>
      <c r="M7" s="47">
        <v>16.2</v>
      </c>
      <c r="N7" s="52">
        <v>2.6</v>
      </c>
      <c r="O7" s="47">
        <v>13.7</v>
      </c>
      <c r="P7" s="52">
        <v>1.3</v>
      </c>
      <c r="Q7" s="47">
        <v>11.3</v>
      </c>
      <c r="R7" s="52">
        <v>1.4</v>
      </c>
      <c r="S7" s="47">
        <v>13.5</v>
      </c>
      <c r="T7" s="52">
        <v>2</v>
      </c>
      <c r="U7" s="47">
        <v>10.3</v>
      </c>
      <c r="V7" s="52">
        <v>2.2999999999999998</v>
      </c>
      <c r="W7" s="47">
        <v>11.7</v>
      </c>
      <c r="X7" s="52">
        <v>2.7</v>
      </c>
      <c r="Y7" s="47">
        <v>15.6</v>
      </c>
      <c r="Z7" s="52">
        <v>2.4</v>
      </c>
      <c r="AA7" s="47">
        <v>13.5</v>
      </c>
      <c r="AB7" s="52">
        <v>2.8</v>
      </c>
      <c r="AC7" s="47">
        <v>13.7</v>
      </c>
      <c r="AD7" s="52">
        <v>1</v>
      </c>
    </row>
    <row r="8" spans="1:30" ht="16.5" customHeight="1" x14ac:dyDescent="0.25">
      <c r="A8" s="7"/>
      <c r="B8" s="7"/>
      <c r="C8" s="7" t="s">
        <v>180</v>
      </c>
      <c r="D8" s="7"/>
      <c r="E8" s="7"/>
      <c r="F8" s="7"/>
      <c r="G8" s="7"/>
      <c r="H8" s="7"/>
      <c r="I8" s="7"/>
      <c r="J8" s="7"/>
      <c r="K8" s="7"/>
      <c r="L8" s="9" t="s">
        <v>78</v>
      </c>
      <c r="M8" s="48">
        <v>2.6</v>
      </c>
      <c r="N8" s="52">
        <v>1</v>
      </c>
      <c r="O8" s="48">
        <v>2</v>
      </c>
      <c r="P8" s="52">
        <v>0.4</v>
      </c>
      <c r="Q8" s="48">
        <v>2.4</v>
      </c>
      <c r="R8" s="52">
        <v>0.6</v>
      </c>
      <c r="S8" s="48">
        <v>2.4</v>
      </c>
      <c r="T8" s="52">
        <v>0.8</v>
      </c>
      <c r="U8" s="48">
        <v>1.9</v>
      </c>
      <c r="V8" s="52">
        <v>0.8</v>
      </c>
      <c r="W8" s="48">
        <v>1.8</v>
      </c>
      <c r="X8" s="52">
        <v>0.8</v>
      </c>
      <c r="Y8" s="48">
        <v>1.8</v>
      </c>
      <c r="Z8" s="52">
        <v>0.9</v>
      </c>
      <c r="AA8" s="45">
        <v>1.1000000000000001</v>
      </c>
      <c r="AB8" s="52">
        <v>1</v>
      </c>
      <c r="AC8" s="48">
        <v>2.2999999999999998</v>
      </c>
      <c r="AD8" s="52">
        <v>0.4</v>
      </c>
    </row>
    <row r="9" spans="1:30" ht="16.5" customHeight="1" x14ac:dyDescent="0.25">
      <c r="A9" s="7"/>
      <c r="B9" s="7"/>
      <c r="C9" s="7" t="s">
        <v>181</v>
      </c>
      <c r="D9" s="7"/>
      <c r="E9" s="7"/>
      <c r="F9" s="7"/>
      <c r="G9" s="7"/>
      <c r="H9" s="7"/>
      <c r="I9" s="7"/>
      <c r="J9" s="7"/>
      <c r="K9" s="7"/>
      <c r="L9" s="9" t="s">
        <v>130</v>
      </c>
      <c r="M9" s="46">
        <v>2000</v>
      </c>
      <c r="N9" s="7"/>
      <c r="O9" s="46">
        <v>8102</v>
      </c>
      <c r="P9" s="7"/>
      <c r="Q9" s="46">
        <v>6001</v>
      </c>
      <c r="R9" s="7"/>
      <c r="S9" s="46">
        <v>3002</v>
      </c>
      <c r="T9" s="7"/>
      <c r="U9" s="46">
        <v>2601</v>
      </c>
      <c r="V9" s="7"/>
      <c r="W9" s="46">
        <v>2001</v>
      </c>
      <c r="X9" s="7"/>
      <c r="Y9" s="46">
        <v>2400</v>
      </c>
      <c r="Z9" s="7"/>
      <c r="AA9" s="46">
        <v>1812</v>
      </c>
      <c r="AB9" s="7"/>
      <c r="AC9" s="49">
        <v>27919</v>
      </c>
      <c r="AD9" s="7"/>
    </row>
    <row r="10" spans="1:30" ht="16.5" customHeight="1" x14ac:dyDescent="0.25">
      <c r="A10" s="7"/>
      <c r="B10" s="7"/>
      <c r="C10" s="7" t="s">
        <v>182</v>
      </c>
      <c r="D10" s="7"/>
      <c r="E10" s="7"/>
      <c r="F10" s="7"/>
      <c r="G10" s="7"/>
      <c r="H10" s="7"/>
      <c r="I10" s="7"/>
      <c r="J10" s="7"/>
      <c r="K10" s="7"/>
      <c r="L10" s="9" t="s">
        <v>130</v>
      </c>
      <c r="M10" s="50">
        <v>3.95</v>
      </c>
      <c r="N10" s="7"/>
      <c r="O10" s="50">
        <v>3.99</v>
      </c>
      <c r="P10" s="7"/>
      <c r="Q10" s="50">
        <v>4.05</v>
      </c>
      <c r="R10" s="7"/>
      <c r="S10" s="50">
        <v>3.96</v>
      </c>
      <c r="T10" s="7"/>
      <c r="U10" s="50">
        <v>4.08</v>
      </c>
      <c r="V10" s="7"/>
      <c r="W10" s="50">
        <v>4.05</v>
      </c>
      <c r="X10" s="7"/>
      <c r="Y10" s="50">
        <v>3.98</v>
      </c>
      <c r="Z10" s="7"/>
      <c r="AA10" s="50">
        <v>3.9</v>
      </c>
      <c r="AB10" s="7"/>
      <c r="AC10" s="50">
        <v>3.99</v>
      </c>
      <c r="AD10" s="7"/>
    </row>
    <row r="11" spans="1:30" ht="16.5" customHeight="1" x14ac:dyDescent="0.25">
      <c r="A11" s="7"/>
      <c r="B11" s="7" t="s">
        <v>183</v>
      </c>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5">
      <c r="A12" s="7"/>
      <c r="B12" s="7"/>
      <c r="C12" s="7" t="s">
        <v>177</v>
      </c>
      <c r="D12" s="7"/>
      <c r="E12" s="7"/>
      <c r="F12" s="7"/>
      <c r="G12" s="7"/>
      <c r="H12" s="7"/>
      <c r="I12" s="7"/>
      <c r="J12" s="7"/>
      <c r="K12" s="7"/>
      <c r="L12" s="9" t="s">
        <v>78</v>
      </c>
      <c r="M12" s="47">
        <v>76.400000000000006</v>
      </c>
      <c r="N12" s="52">
        <v>3.7</v>
      </c>
      <c r="O12" s="47">
        <v>82</v>
      </c>
      <c r="P12" s="52">
        <v>1.7</v>
      </c>
      <c r="Q12" s="47">
        <v>81.7</v>
      </c>
      <c r="R12" s="52">
        <v>2.1</v>
      </c>
      <c r="S12" s="47">
        <v>83.9</v>
      </c>
      <c r="T12" s="52">
        <v>2.6</v>
      </c>
      <c r="U12" s="47">
        <v>83.4</v>
      </c>
      <c r="V12" s="52">
        <v>2.9</v>
      </c>
      <c r="W12" s="47">
        <v>83.9</v>
      </c>
      <c r="X12" s="52">
        <v>4.2</v>
      </c>
      <c r="Y12" s="47">
        <v>77.599999999999994</v>
      </c>
      <c r="Z12" s="52">
        <v>3.9</v>
      </c>
      <c r="AA12" s="47">
        <v>82.3</v>
      </c>
      <c r="AB12" s="52">
        <v>3.3</v>
      </c>
      <c r="AC12" s="47">
        <v>80.400000000000006</v>
      </c>
      <c r="AD12" s="52">
        <v>1.4</v>
      </c>
    </row>
    <row r="13" spans="1:30" ht="16.5" customHeight="1" x14ac:dyDescent="0.25">
      <c r="A13" s="7"/>
      <c r="B13" s="7"/>
      <c r="C13" s="7" t="s">
        <v>178</v>
      </c>
      <c r="D13" s="7"/>
      <c r="E13" s="7"/>
      <c r="F13" s="7"/>
      <c r="G13" s="7"/>
      <c r="H13" s="7"/>
      <c r="I13" s="7"/>
      <c r="J13" s="7"/>
      <c r="K13" s="7"/>
      <c r="L13" s="9" t="s">
        <v>78</v>
      </c>
      <c r="M13" s="47">
        <v>14.9</v>
      </c>
      <c r="N13" s="52">
        <v>3.2</v>
      </c>
      <c r="O13" s="48">
        <v>9.4</v>
      </c>
      <c r="P13" s="52">
        <v>1.2</v>
      </c>
      <c r="Q13" s="47">
        <v>10.6</v>
      </c>
      <c r="R13" s="52">
        <v>1.8</v>
      </c>
      <c r="S13" s="48">
        <v>8.1</v>
      </c>
      <c r="T13" s="52">
        <v>1.9</v>
      </c>
      <c r="U13" s="48">
        <v>8.9</v>
      </c>
      <c r="V13" s="52">
        <v>2.2000000000000002</v>
      </c>
      <c r="W13" s="47">
        <v>10.1</v>
      </c>
      <c r="X13" s="52">
        <v>3.7</v>
      </c>
      <c r="Y13" s="47">
        <v>11.7</v>
      </c>
      <c r="Z13" s="52">
        <v>3.1</v>
      </c>
      <c r="AA13" s="48">
        <v>9.9</v>
      </c>
      <c r="AB13" s="52">
        <v>2.6</v>
      </c>
      <c r="AC13" s="47">
        <v>11.3</v>
      </c>
      <c r="AD13" s="52">
        <v>1.2</v>
      </c>
    </row>
    <row r="14" spans="1:30" ht="16.5" customHeight="1" x14ac:dyDescent="0.25">
      <c r="A14" s="7"/>
      <c r="B14" s="7"/>
      <c r="C14" s="7" t="s">
        <v>179</v>
      </c>
      <c r="D14" s="7"/>
      <c r="E14" s="7"/>
      <c r="F14" s="7"/>
      <c r="G14" s="7"/>
      <c r="H14" s="7"/>
      <c r="I14" s="7"/>
      <c r="J14" s="7"/>
      <c r="K14" s="7"/>
      <c r="L14" s="9" t="s">
        <v>78</v>
      </c>
      <c r="M14" s="48">
        <v>7.6</v>
      </c>
      <c r="N14" s="52">
        <v>2.2000000000000002</v>
      </c>
      <c r="O14" s="48">
        <v>8</v>
      </c>
      <c r="P14" s="52">
        <v>1.3</v>
      </c>
      <c r="Q14" s="48">
        <v>7.2</v>
      </c>
      <c r="R14" s="52">
        <v>1.4</v>
      </c>
      <c r="S14" s="48">
        <v>7.4</v>
      </c>
      <c r="T14" s="52">
        <v>1.9</v>
      </c>
      <c r="U14" s="48">
        <v>6.7</v>
      </c>
      <c r="V14" s="52">
        <v>2</v>
      </c>
      <c r="W14" s="48">
        <v>5.3</v>
      </c>
      <c r="X14" s="52">
        <v>2.2999999999999998</v>
      </c>
      <c r="Y14" s="47">
        <v>10.1</v>
      </c>
      <c r="Z14" s="52">
        <v>2.8</v>
      </c>
      <c r="AA14" s="48">
        <v>7.4</v>
      </c>
      <c r="AB14" s="52">
        <v>2.2999999999999998</v>
      </c>
      <c r="AC14" s="48">
        <v>7.5</v>
      </c>
      <c r="AD14" s="52">
        <v>0.9</v>
      </c>
    </row>
    <row r="15" spans="1:30" ht="16.5" customHeight="1" x14ac:dyDescent="0.25">
      <c r="A15" s="7"/>
      <c r="B15" s="7"/>
      <c r="C15" s="7" t="s">
        <v>180</v>
      </c>
      <c r="D15" s="7"/>
      <c r="E15" s="7"/>
      <c r="F15" s="7"/>
      <c r="G15" s="7"/>
      <c r="H15" s="7"/>
      <c r="I15" s="7"/>
      <c r="J15" s="7"/>
      <c r="K15" s="7"/>
      <c r="L15" s="9" t="s">
        <v>78</v>
      </c>
      <c r="M15" s="45">
        <v>1.1000000000000001</v>
      </c>
      <c r="N15" s="52">
        <v>0.7</v>
      </c>
      <c r="O15" s="48">
        <v>0.6</v>
      </c>
      <c r="P15" s="52">
        <v>0.3</v>
      </c>
      <c r="Q15" s="45">
        <v>0.5</v>
      </c>
      <c r="R15" s="52">
        <v>0.3</v>
      </c>
      <c r="S15" s="45">
        <v>0.6</v>
      </c>
      <c r="T15" s="52">
        <v>0.5</v>
      </c>
      <c r="U15" s="45">
        <v>1</v>
      </c>
      <c r="V15" s="52">
        <v>0.8</v>
      </c>
      <c r="W15" s="44">
        <v>0.7</v>
      </c>
      <c r="X15" s="52">
        <v>0.8</v>
      </c>
      <c r="Y15" s="45">
        <v>0.7</v>
      </c>
      <c r="Z15" s="52">
        <v>0.6</v>
      </c>
      <c r="AA15" s="45">
        <v>0.4</v>
      </c>
      <c r="AB15" s="52">
        <v>0.3</v>
      </c>
      <c r="AC15" s="48">
        <v>0.8</v>
      </c>
      <c r="AD15" s="52">
        <v>0.3</v>
      </c>
    </row>
    <row r="16" spans="1:30" ht="16.5" customHeight="1" x14ac:dyDescent="0.25">
      <c r="A16" s="7"/>
      <c r="B16" s="7"/>
      <c r="C16" s="7" t="s">
        <v>181</v>
      </c>
      <c r="D16" s="7"/>
      <c r="E16" s="7"/>
      <c r="F16" s="7"/>
      <c r="G16" s="7"/>
      <c r="H16" s="7"/>
      <c r="I16" s="7"/>
      <c r="J16" s="7"/>
      <c r="K16" s="7"/>
      <c r="L16" s="9" t="s">
        <v>130</v>
      </c>
      <c r="M16" s="46">
        <v>1205</v>
      </c>
      <c r="N16" s="7"/>
      <c r="O16" s="46">
        <v>5044</v>
      </c>
      <c r="P16" s="7"/>
      <c r="Q16" s="46">
        <v>3473</v>
      </c>
      <c r="R16" s="7"/>
      <c r="S16" s="46">
        <v>1936</v>
      </c>
      <c r="T16" s="7"/>
      <c r="U16" s="46">
        <v>1344</v>
      </c>
      <c r="V16" s="7"/>
      <c r="W16" s="43">
        <v>988</v>
      </c>
      <c r="X16" s="7"/>
      <c r="Y16" s="46">
        <v>1179</v>
      </c>
      <c r="Z16" s="7"/>
      <c r="AA16" s="46">
        <v>1328</v>
      </c>
      <c r="AB16" s="7"/>
      <c r="AC16" s="49">
        <v>16497</v>
      </c>
      <c r="AD16" s="7"/>
    </row>
    <row r="17" spans="1:30" ht="16.5" customHeight="1" x14ac:dyDescent="0.25">
      <c r="A17" s="7"/>
      <c r="B17" s="7"/>
      <c r="C17" s="7" t="s">
        <v>182</v>
      </c>
      <c r="D17" s="7"/>
      <c r="E17" s="7"/>
      <c r="F17" s="7"/>
      <c r="G17" s="7"/>
      <c r="H17" s="7"/>
      <c r="I17" s="7"/>
      <c r="J17" s="7"/>
      <c r="K17" s="7"/>
      <c r="L17" s="9" t="s">
        <v>130</v>
      </c>
      <c r="M17" s="50">
        <v>4.01</v>
      </c>
      <c r="N17" s="7"/>
      <c r="O17" s="50">
        <v>4.2300000000000004</v>
      </c>
      <c r="P17" s="7"/>
      <c r="Q17" s="50">
        <v>4.1900000000000004</v>
      </c>
      <c r="R17" s="7"/>
      <c r="S17" s="50">
        <v>4.24</v>
      </c>
      <c r="T17" s="7"/>
      <c r="U17" s="50">
        <v>4.2300000000000004</v>
      </c>
      <c r="V17" s="7"/>
      <c r="W17" s="50">
        <v>4.2699999999999996</v>
      </c>
      <c r="X17" s="7"/>
      <c r="Y17" s="50">
        <v>4.1100000000000003</v>
      </c>
      <c r="Z17" s="7"/>
      <c r="AA17" s="50">
        <v>4.16</v>
      </c>
      <c r="AB17" s="7"/>
      <c r="AC17" s="50">
        <v>4.1500000000000004</v>
      </c>
      <c r="AD17" s="7"/>
    </row>
    <row r="18" spans="1:30" ht="16.5" customHeight="1" x14ac:dyDescent="0.25">
      <c r="A18" s="7"/>
      <c r="B18" s="7" t="s">
        <v>184</v>
      </c>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5">
      <c r="A19" s="7"/>
      <c r="B19" s="7"/>
      <c r="C19" s="7" t="s">
        <v>177</v>
      </c>
      <c r="D19" s="7"/>
      <c r="E19" s="7"/>
      <c r="F19" s="7"/>
      <c r="G19" s="7"/>
      <c r="H19" s="7"/>
      <c r="I19" s="7"/>
      <c r="J19" s="7"/>
      <c r="K19" s="7"/>
      <c r="L19" s="9" t="s">
        <v>78</v>
      </c>
      <c r="M19" s="47">
        <v>80.3</v>
      </c>
      <c r="N19" s="52">
        <v>2.8</v>
      </c>
      <c r="O19" s="47">
        <v>80.8</v>
      </c>
      <c r="P19" s="52">
        <v>1.4</v>
      </c>
      <c r="Q19" s="47">
        <v>85.5</v>
      </c>
      <c r="R19" s="52">
        <v>1.4</v>
      </c>
      <c r="S19" s="47">
        <v>79.8</v>
      </c>
      <c r="T19" s="52">
        <v>2.4</v>
      </c>
      <c r="U19" s="47">
        <v>84.7</v>
      </c>
      <c r="V19" s="52">
        <v>2.2999999999999998</v>
      </c>
      <c r="W19" s="47">
        <v>81.7</v>
      </c>
      <c r="X19" s="52">
        <v>3.4</v>
      </c>
      <c r="Y19" s="47">
        <v>81.7</v>
      </c>
      <c r="Z19" s="52">
        <v>2.6</v>
      </c>
      <c r="AA19" s="47">
        <v>81.5</v>
      </c>
      <c r="AB19" s="52">
        <v>3</v>
      </c>
      <c r="AC19" s="47">
        <v>81.8</v>
      </c>
      <c r="AD19" s="52">
        <v>1.1000000000000001</v>
      </c>
    </row>
    <row r="20" spans="1:30" ht="16.5" customHeight="1" x14ac:dyDescent="0.25">
      <c r="A20" s="7"/>
      <c r="B20" s="7"/>
      <c r="C20" s="7" t="s">
        <v>178</v>
      </c>
      <c r="D20" s="7"/>
      <c r="E20" s="7"/>
      <c r="F20" s="7"/>
      <c r="G20" s="7"/>
      <c r="H20" s="7"/>
      <c r="I20" s="7"/>
      <c r="J20" s="7"/>
      <c r="K20" s="7"/>
      <c r="L20" s="9" t="s">
        <v>78</v>
      </c>
      <c r="M20" s="48">
        <v>3.9</v>
      </c>
      <c r="N20" s="52">
        <v>1.6</v>
      </c>
      <c r="O20" s="48">
        <v>3.7</v>
      </c>
      <c r="P20" s="52">
        <v>0.6</v>
      </c>
      <c r="Q20" s="48">
        <v>3.1</v>
      </c>
      <c r="R20" s="52">
        <v>0.7</v>
      </c>
      <c r="S20" s="48">
        <v>4.3</v>
      </c>
      <c r="T20" s="52">
        <v>1.1000000000000001</v>
      </c>
      <c r="U20" s="48">
        <v>2.5</v>
      </c>
      <c r="V20" s="52">
        <v>0.9</v>
      </c>
      <c r="W20" s="45">
        <v>3.7</v>
      </c>
      <c r="X20" s="52">
        <v>2</v>
      </c>
      <c r="Y20" s="45">
        <v>1.4</v>
      </c>
      <c r="Z20" s="52">
        <v>0.8</v>
      </c>
      <c r="AA20" s="48">
        <v>4.5999999999999996</v>
      </c>
      <c r="AB20" s="52">
        <v>1.4</v>
      </c>
      <c r="AC20" s="48">
        <v>3.6</v>
      </c>
      <c r="AD20" s="52">
        <v>0.6</v>
      </c>
    </row>
    <row r="21" spans="1:30" ht="16.5" customHeight="1" x14ac:dyDescent="0.25">
      <c r="A21" s="7"/>
      <c r="B21" s="7"/>
      <c r="C21" s="7" t="s">
        <v>179</v>
      </c>
      <c r="D21" s="7"/>
      <c r="E21" s="7"/>
      <c r="F21" s="7"/>
      <c r="G21" s="7"/>
      <c r="H21" s="7"/>
      <c r="I21" s="7"/>
      <c r="J21" s="7"/>
      <c r="K21" s="7"/>
      <c r="L21" s="9" t="s">
        <v>78</v>
      </c>
      <c r="M21" s="47">
        <v>13</v>
      </c>
      <c r="N21" s="52">
        <v>2.4</v>
      </c>
      <c r="O21" s="47">
        <v>12.7</v>
      </c>
      <c r="P21" s="52">
        <v>1.2</v>
      </c>
      <c r="Q21" s="48">
        <v>8.6</v>
      </c>
      <c r="R21" s="52">
        <v>1.2</v>
      </c>
      <c r="S21" s="47">
        <v>12.1</v>
      </c>
      <c r="T21" s="52">
        <v>2.1</v>
      </c>
      <c r="U21" s="47">
        <v>10.4</v>
      </c>
      <c r="V21" s="52">
        <v>2.1</v>
      </c>
      <c r="W21" s="47">
        <v>10.8</v>
      </c>
      <c r="X21" s="52">
        <v>2.9</v>
      </c>
      <c r="Y21" s="47">
        <v>12.4</v>
      </c>
      <c r="Z21" s="52">
        <v>2.2000000000000002</v>
      </c>
      <c r="AA21" s="47">
        <v>11</v>
      </c>
      <c r="AB21" s="52">
        <v>2.6</v>
      </c>
      <c r="AC21" s="47">
        <v>11.7</v>
      </c>
      <c r="AD21" s="52">
        <v>0.9</v>
      </c>
    </row>
    <row r="22" spans="1:30" ht="16.5" customHeight="1" x14ac:dyDescent="0.25">
      <c r="A22" s="7"/>
      <c r="B22" s="7"/>
      <c r="C22" s="7" t="s">
        <v>180</v>
      </c>
      <c r="D22" s="7"/>
      <c r="E22" s="7"/>
      <c r="F22" s="7"/>
      <c r="G22" s="7"/>
      <c r="H22" s="7"/>
      <c r="I22" s="7"/>
      <c r="J22" s="7"/>
      <c r="K22" s="7"/>
      <c r="L22" s="9" t="s">
        <v>78</v>
      </c>
      <c r="M22" s="48">
        <v>2.8</v>
      </c>
      <c r="N22" s="52">
        <v>0.9</v>
      </c>
      <c r="O22" s="48">
        <v>2.8</v>
      </c>
      <c r="P22" s="52">
        <v>0.4</v>
      </c>
      <c r="Q22" s="48">
        <v>2.8</v>
      </c>
      <c r="R22" s="52">
        <v>0.5</v>
      </c>
      <c r="S22" s="48">
        <v>3.8</v>
      </c>
      <c r="T22" s="52">
        <v>0.9</v>
      </c>
      <c r="U22" s="48">
        <v>2.4</v>
      </c>
      <c r="V22" s="52">
        <v>0.7</v>
      </c>
      <c r="W22" s="48">
        <v>3.8</v>
      </c>
      <c r="X22" s="52">
        <v>1.3</v>
      </c>
      <c r="Y22" s="48">
        <v>4.4000000000000004</v>
      </c>
      <c r="Z22" s="52">
        <v>1.3</v>
      </c>
      <c r="AA22" s="48">
        <v>3</v>
      </c>
      <c r="AB22" s="52">
        <v>1.1000000000000001</v>
      </c>
      <c r="AC22" s="48">
        <v>2.9</v>
      </c>
      <c r="AD22" s="52">
        <v>0.3</v>
      </c>
    </row>
    <row r="23" spans="1:30" ht="16.5" customHeight="1" x14ac:dyDescent="0.25">
      <c r="A23" s="7"/>
      <c r="B23" s="7"/>
      <c r="C23" s="7" t="s">
        <v>181</v>
      </c>
      <c r="D23" s="7"/>
      <c r="E23" s="7"/>
      <c r="F23" s="7"/>
      <c r="G23" s="7"/>
      <c r="H23" s="7"/>
      <c r="I23" s="7"/>
      <c r="J23" s="7"/>
      <c r="K23" s="7"/>
      <c r="L23" s="9" t="s">
        <v>130</v>
      </c>
      <c r="M23" s="46">
        <v>2000</v>
      </c>
      <c r="N23" s="7"/>
      <c r="O23" s="46">
        <v>8102</v>
      </c>
      <c r="P23" s="7"/>
      <c r="Q23" s="46">
        <v>6001</v>
      </c>
      <c r="R23" s="7"/>
      <c r="S23" s="46">
        <v>3002</v>
      </c>
      <c r="T23" s="7"/>
      <c r="U23" s="46">
        <v>2601</v>
      </c>
      <c r="V23" s="7"/>
      <c r="W23" s="46">
        <v>2001</v>
      </c>
      <c r="X23" s="7"/>
      <c r="Y23" s="46">
        <v>2400</v>
      </c>
      <c r="Z23" s="7"/>
      <c r="AA23" s="46">
        <v>1812</v>
      </c>
      <c r="AB23" s="7"/>
      <c r="AC23" s="49">
        <v>27919</v>
      </c>
      <c r="AD23" s="7"/>
    </row>
    <row r="24" spans="1:30" ht="16.5" customHeight="1" x14ac:dyDescent="0.25">
      <c r="A24" s="7"/>
      <c r="B24" s="7"/>
      <c r="C24" s="7" t="s">
        <v>182</v>
      </c>
      <c r="D24" s="7"/>
      <c r="E24" s="7"/>
      <c r="F24" s="7"/>
      <c r="G24" s="7"/>
      <c r="H24" s="7"/>
      <c r="I24" s="7"/>
      <c r="J24" s="7"/>
      <c r="K24" s="7"/>
      <c r="L24" s="9" t="s">
        <v>130</v>
      </c>
      <c r="M24" s="50">
        <v>4.12</v>
      </c>
      <c r="N24" s="7"/>
      <c r="O24" s="50">
        <v>4.12</v>
      </c>
      <c r="P24" s="7"/>
      <c r="Q24" s="50">
        <v>4.2300000000000004</v>
      </c>
      <c r="R24" s="7"/>
      <c r="S24" s="50">
        <v>4.0999999999999996</v>
      </c>
      <c r="T24" s="7"/>
      <c r="U24" s="50">
        <v>4.22</v>
      </c>
      <c r="V24" s="7"/>
      <c r="W24" s="50">
        <v>4.18</v>
      </c>
      <c r="X24" s="7"/>
      <c r="Y24" s="50">
        <v>4.2</v>
      </c>
      <c r="Z24" s="7"/>
      <c r="AA24" s="50">
        <v>4.1100000000000003</v>
      </c>
      <c r="AB24" s="7"/>
      <c r="AC24" s="50">
        <v>4.1500000000000004</v>
      </c>
      <c r="AD24" s="7"/>
    </row>
    <row r="25" spans="1:30" ht="16.5" customHeight="1" x14ac:dyDescent="0.25">
      <c r="A25" s="7" t="s">
        <v>79</v>
      </c>
      <c r="B25" s="7"/>
      <c r="C25" s="7"/>
      <c r="D25" s="7"/>
      <c r="E25" s="7"/>
      <c r="F25" s="7"/>
      <c r="G25" s="7"/>
      <c r="H25" s="7"/>
      <c r="I25" s="7"/>
      <c r="J25" s="7"/>
      <c r="K25" s="7"/>
      <c r="L25" s="9"/>
      <c r="M25" s="10"/>
      <c r="N25" s="7"/>
      <c r="O25" s="10"/>
      <c r="P25" s="7"/>
      <c r="Q25" s="10"/>
      <c r="R25" s="7"/>
      <c r="S25" s="10"/>
      <c r="T25" s="7"/>
      <c r="U25" s="10"/>
      <c r="V25" s="7"/>
      <c r="W25" s="10"/>
      <c r="X25" s="7"/>
      <c r="Y25" s="10"/>
      <c r="Z25" s="7"/>
      <c r="AA25" s="10"/>
      <c r="AB25" s="7"/>
      <c r="AC25" s="10"/>
      <c r="AD25" s="7"/>
    </row>
    <row r="26" spans="1:30" ht="16.5" customHeight="1" x14ac:dyDescent="0.25">
      <c r="A26" s="7"/>
      <c r="B26" s="7" t="s">
        <v>176</v>
      </c>
      <c r="C26" s="7"/>
      <c r="D26" s="7"/>
      <c r="E26" s="7"/>
      <c r="F26" s="7"/>
      <c r="G26" s="7"/>
      <c r="H26" s="7"/>
      <c r="I26" s="7"/>
      <c r="J26" s="7"/>
      <c r="K26" s="7"/>
      <c r="L26" s="9"/>
      <c r="M26" s="10"/>
      <c r="N26" s="7"/>
      <c r="O26" s="10"/>
      <c r="P26" s="7"/>
      <c r="Q26" s="10"/>
      <c r="R26" s="7"/>
      <c r="S26" s="10"/>
      <c r="T26" s="7"/>
      <c r="U26" s="10"/>
      <c r="V26" s="7"/>
      <c r="W26" s="10"/>
      <c r="X26" s="7"/>
      <c r="Y26" s="10"/>
      <c r="Z26" s="7"/>
      <c r="AA26" s="10"/>
      <c r="AB26" s="7"/>
      <c r="AC26" s="10"/>
      <c r="AD26" s="7"/>
    </row>
    <row r="27" spans="1:30" ht="16.5" customHeight="1" x14ac:dyDescent="0.25">
      <c r="A27" s="7"/>
      <c r="B27" s="7"/>
      <c r="C27" s="7" t="s">
        <v>177</v>
      </c>
      <c r="D27" s="7"/>
      <c r="E27" s="7"/>
      <c r="F27" s="7"/>
      <c r="G27" s="7"/>
      <c r="H27" s="7"/>
      <c r="I27" s="7"/>
      <c r="J27" s="7"/>
      <c r="K27" s="7"/>
      <c r="L27" s="9" t="s">
        <v>78</v>
      </c>
      <c r="M27" s="47">
        <v>80</v>
      </c>
      <c r="N27" s="52">
        <v>2.9</v>
      </c>
      <c r="O27" s="47">
        <v>78.2</v>
      </c>
      <c r="P27" s="52">
        <v>1.4</v>
      </c>
      <c r="Q27" s="47">
        <v>81.400000000000006</v>
      </c>
      <c r="R27" s="52">
        <v>1.6</v>
      </c>
      <c r="S27" s="47">
        <v>79.3</v>
      </c>
      <c r="T27" s="52">
        <v>2.2999999999999998</v>
      </c>
      <c r="U27" s="47">
        <v>81.5</v>
      </c>
      <c r="V27" s="52">
        <v>2.5</v>
      </c>
      <c r="W27" s="47">
        <v>85.2</v>
      </c>
      <c r="X27" s="52">
        <v>2.6</v>
      </c>
      <c r="Y27" s="47">
        <v>80.8</v>
      </c>
      <c r="Z27" s="52">
        <v>2.2000000000000002</v>
      </c>
      <c r="AA27" s="47">
        <v>73.3</v>
      </c>
      <c r="AB27" s="52">
        <v>3.6</v>
      </c>
      <c r="AC27" s="47">
        <v>79.900000000000006</v>
      </c>
      <c r="AD27" s="52">
        <v>1.1000000000000001</v>
      </c>
    </row>
    <row r="28" spans="1:30" ht="16.5" customHeight="1" x14ac:dyDescent="0.25">
      <c r="A28" s="7"/>
      <c r="B28" s="7"/>
      <c r="C28" s="7" t="s">
        <v>178</v>
      </c>
      <c r="D28" s="7"/>
      <c r="E28" s="7"/>
      <c r="F28" s="7"/>
      <c r="G28" s="7"/>
      <c r="H28" s="7"/>
      <c r="I28" s="7"/>
      <c r="J28" s="7"/>
      <c r="K28" s="7"/>
      <c r="L28" s="9" t="s">
        <v>78</v>
      </c>
      <c r="M28" s="48">
        <v>5.0999999999999996</v>
      </c>
      <c r="N28" s="52">
        <v>1.5</v>
      </c>
      <c r="O28" s="48">
        <v>6.3</v>
      </c>
      <c r="P28" s="52">
        <v>0.7</v>
      </c>
      <c r="Q28" s="48">
        <v>5</v>
      </c>
      <c r="R28" s="52">
        <v>0.8</v>
      </c>
      <c r="S28" s="48">
        <v>5.9</v>
      </c>
      <c r="T28" s="52">
        <v>1.4</v>
      </c>
      <c r="U28" s="48">
        <v>4</v>
      </c>
      <c r="V28" s="52">
        <v>1</v>
      </c>
      <c r="W28" s="48">
        <v>4.0999999999999996</v>
      </c>
      <c r="X28" s="52">
        <v>1.5</v>
      </c>
      <c r="Y28" s="48">
        <v>3.5</v>
      </c>
      <c r="Z28" s="52">
        <v>1</v>
      </c>
      <c r="AA28" s="48">
        <v>8.4</v>
      </c>
      <c r="AB28" s="52">
        <v>1.9</v>
      </c>
      <c r="AC28" s="48">
        <v>5.4</v>
      </c>
      <c r="AD28" s="52">
        <v>0.6</v>
      </c>
    </row>
    <row r="29" spans="1:30" ht="16.5" customHeight="1" x14ac:dyDescent="0.25">
      <c r="A29" s="7"/>
      <c r="B29" s="7"/>
      <c r="C29" s="7" t="s">
        <v>179</v>
      </c>
      <c r="D29" s="7"/>
      <c r="E29" s="7"/>
      <c r="F29" s="7"/>
      <c r="G29" s="7"/>
      <c r="H29" s="7"/>
      <c r="I29" s="7"/>
      <c r="J29" s="7"/>
      <c r="K29" s="7"/>
      <c r="L29" s="9" t="s">
        <v>78</v>
      </c>
      <c r="M29" s="47">
        <v>11.8</v>
      </c>
      <c r="N29" s="52">
        <v>2.2999999999999998</v>
      </c>
      <c r="O29" s="47">
        <v>13.2</v>
      </c>
      <c r="P29" s="52">
        <v>1.2</v>
      </c>
      <c r="Q29" s="47">
        <v>11.3</v>
      </c>
      <c r="R29" s="52">
        <v>1.4</v>
      </c>
      <c r="S29" s="47">
        <v>13</v>
      </c>
      <c r="T29" s="52">
        <v>2</v>
      </c>
      <c r="U29" s="47">
        <v>12.7</v>
      </c>
      <c r="V29" s="52">
        <v>2.2000000000000002</v>
      </c>
      <c r="W29" s="48">
        <v>8.8000000000000007</v>
      </c>
      <c r="X29" s="52">
        <v>2.1</v>
      </c>
      <c r="Y29" s="47">
        <v>13.6</v>
      </c>
      <c r="Z29" s="52">
        <v>1.9</v>
      </c>
      <c r="AA29" s="47">
        <v>15.5</v>
      </c>
      <c r="AB29" s="52">
        <v>2.6</v>
      </c>
      <c r="AC29" s="47">
        <v>12.2</v>
      </c>
      <c r="AD29" s="52">
        <v>0.9</v>
      </c>
    </row>
    <row r="30" spans="1:30" ht="16.5" customHeight="1" x14ac:dyDescent="0.25">
      <c r="A30" s="7"/>
      <c r="B30" s="7"/>
      <c r="C30" s="7" t="s">
        <v>180</v>
      </c>
      <c r="D30" s="7"/>
      <c r="E30" s="7"/>
      <c r="F30" s="7"/>
      <c r="G30" s="7"/>
      <c r="H30" s="7"/>
      <c r="I30" s="7"/>
      <c r="J30" s="7"/>
      <c r="K30" s="7"/>
      <c r="L30" s="9" t="s">
        <v>78</v>
      </c>
      <c r="M30" s="48">
        <v>3.2</v>
      </c>
      <c r="N30" s="52">
        <v>1.5</v>
      </c>
      <c r="O30" s="48">
        <v>2.4</v>
      </c>
      <c r="P30" s="52">
        <v>0.5</v>
      </c>
      <c r="Q30" s="48">
        <v>2.2999999999999998</v>
      </c>
      <c r="R30" s="52">
        <v>0.5</v>
      </c>
      <c r="S30" s="48">
        <v>1.8</v>
      </c>
      <c r="T30" s="52">
        <v>0.5</v>
      </c>
      <c r="U30" s="48">
        <v>1.8</v>
      </c>
      <c r="V30" s="52">
        <v>0.7</v>
      </c>
      <c r="W30" s="48">
        <v>1.9</v>
      </c>
      <c r="X30" s="52">
        <v>0.9</v>
      </c>
      <c r="Y30" s="48">
        <v>2</v>
      </c>
      <c r="Z30" s="52">
        <v>0.6</v>
      </c>
      <c r="AA30" s="45">
        <v>2.8</v>
      </c>
      <c r="AB30" s="52">
        <v>2.7</v>
      </c>
      <c r="AC30" s="48">
        <v>2.5</v>
      </c>
      <c r="AD30" s="52">
        <v>0.5</v>
      </c>
    </row>
    <row r="31" spans="1:30" ht="16.5" customHeight="1" x14ac:dyDescent="0.25">
      <c r="A31" s="7"/>
      <c r="B31" s="7"/>
      <c r="C31" s="7" t="s">
        <v>181</v>
      </c>
      <c r="D31" s="7"/>
      <c r="E31" s="7"/>
      <c r="F31" s="7"/>
      <c r="G31" s="7"/>
      <c r="H31" s="7"/>
      <c r="I31" s="7"/>
      <c r="J31" s="7"/>
      <c r="K31" s="7"/>
      <c r="L31" s="9" t="s">
        <v>130</v>
      </c>
      <c r="M31" s="46">
        <v>2000</v>
      </c>
      <c r="N31" s="7"/>
      <c r="O31" s="46">
        <v>8103</v>
      </c>
      <c r="P31" s="7"/>
      <c r="Q31" s="46">
        <v>6000</v>
      </c>
      <c r="R31" s="7"/>
      <c r="S31" s="46">
        <v>3000</v>
      </c>
      <c r="T31" s="7"/>
      <c r="U31" s="46">
        <v>2600</v>
      </c>
      <c r="V31" s="7"/>
      <c r="W31" s="46">
        <v>2000</v>
      </c>
      <c r="X31" s="7"/>
      <c r="Y31" s="46">
        <v>2400</v>
      </c>
      <c r="Z31" s="7"/>
      <c r="AA31" s="46">
        <v>1945</v>
      </c>
      <c r="AB31" s="7"/>
      <c r="AC31" s="49">
        <v>28048</v>
      </c>
      <c r="AD31" s="7"/>
    </row>
    <row r="32" spans="1:30" ht="16.5" customHeight="1" x14ac:dyDescent="0.25">
      <c r="A32" s="7"/>
      <c r="B32" s="7"/>
      <c r="C32" s="7" t="s">
        <v>182</v>
      </c>
      <c r="D32" s="7"/>
      <c r="E32" s="7"/>
      <c r="F32" s="7"/>
      <c r="G32" s="7"/>
      <c r="H32" s="7"/>
      <c r="I32" s="7"/>
      <c r="J32" s="7"/>
      <c r="K32" s="7"/>
      <c r="L32" s="9" t="s">
        <v>130</v>
      </c>
      <c r="M32" s="50">
        <v>4.0199999999999996</v>
      </c>
      <c r="N32" s="7"/>
      <c r="O32" s="50">
        <v>3.96</v>
      </c>
      <c r="P32" s="7"/>
      <c r="Q32" s="50">
        <v>4.05</v>
      </c>
      <c r="R32" s="7"/>
      <c r="S32" s="50">
        <v>3.98</v>
      </c>
      <c r="T32" s="7"/>
      <c r="U32" s="50">
        <v>4.04</v>
      </c>
      <c r="V32" s="7"/>
      <c r="W32" s="50">
        <v>4.17</v>
      </c>
      <c r="X32" s="7"/>
      <c r="Y32" s="50">
        <v>4.03</v>
      </c>
      <c r="Z32" s="7"/>
      <c r="AA32" s="50">
        <v>3.85</v>
      </c>
      <c r="AB32" s="7"/>
      <c r="AC32" s="50">
        <v>4.01</v>
      </c>
      <c r="AD32" s="7"/>
    </row>
    <row r="33" spans="1:30" ht="16.5" customHeight="1" x14ac:dyDescent="0.25">
      <c r="A33" s="7"/>
      <c r="B33" s="7" t="s">
        <v>183</v>
      </c>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5">
      <c r="A34" s="7"/>
      <c r="B34" s="7"/>
      <c r="C34" s="7" t="s">
        <v>177</v>
      </c>
      <c r="D34" s="7"/>
      <c r="E34" s="7"/>
      <c r="F34" s="7"/>
      <c r="G34" s="7"/>
      <c r="H34" s="7"/>
      <c r="I34" s="7"/>
      <c r="J34" s="7"/>
      <c r="K34" s="7"/>
      <c r="L34" s="9" t="s">
        <v>78</v>
      </c>
      <c r="M34" s="47">
        <v>83</v>
      </c>
      <c r="N34" s="52">
        <v>3.3</v>
      </c>
      <c r="O34" s="47">
        <v>83.9</v>
      </c>
      <c r="P34" s="52">
        <v>1.5</v>
      </c>
      <c r="Q34" s="47">
        <v>84.5</v>
      </c>
      <c r="R34" s="52">
        <v>1.9</v>
      </c>
      <c r="S34" s="47">
        <v>84.7</v>
      </c>
      <c r="T34" s="52">
        <v>2.6</v>
      </c>
      <c r="U34" s="47">
        <v>86.2</v>
      </c>
      <c r="V34" s="52">
        <v>2.8</v>
      </c>
      <c r="W34" s="47">
        <v>87.9</v>
      </c>
      <c r="X34" s="52">
        <v>3.2</v>
      </c>
      <c r="Y34" s="47">
        <v>84.3</v>
      </c>
      <c r="Z34" s="52">
        <v>3</v>
      </c>
      <c r="AA34" s="47">
        <v>81.5</v>
      </c>
      <c r="AB34" s="52">
        <v>3.2</v>
      </c>
      <c r="AC34" s="47">
        <v>84.1</v>
      </c>
      <c r="AD34" s="52">
        <v>1.2</v>
      </c>
    </row>
    <row r="35" spans="1:30" ht="16.5" customHeight="1" x14ac:dyDescent="0.25">
      <c r="A35" s="7"/>
      <c r="B35" s="7"/>
      <c r="C35" s="7" t="s">
        <v>178</v>
      </c>
      <c r="D35" s="7"/>
      <c r="E35" s="7"/>
      <c r="F35" s="7"/>
      <c r="G35" s="7"/>
      <c r="H35" s="7"/>
      <c r="I35" s="7"/>
      <c r="J35" s="7"/>
      <c r="K35" s="7"/>
      <c r="L35" s="9" t="s">
        <v>78</v>
      </c>
      <c r="M35" s="48">
        <v>9.1</v>
      </c>
      <c r="N35" s="52">
        <v>2.6</v>
      </c>
      <c r="O35" s="48">
        <v>8.9</v>
      </c>
      <c r="P35" s="52">
        <v>1.2</v>
      </c>
      <c r="Q35" s="48">
        <v>8.9</v>
      </c>
      <c r="R35" s="52">
        <v>1.5</v>
      </c>
      <c r="S35" s="48">
        <v>9.3000000000000007</v>
      </c>
      <c r="T35" s="52">
        <v>2.2000000000000002</v>
      </c>
      <c r="U35" s="48">
        <v>8.3000000000000007</v>
      </c>
      <c r="V35" s="52">
        <v>2.2999999999999998</v>
      </c>
      <c r="W35" s="48">
        <v>7.3</v>
      </c>
      <c r="X35" s="52">
        <v>2.7</v>
      </c>
      <c r="Y35" s="48">
        <v>9.1999999999999993</v>
      </c>
      <c r="Z35" s="52">
        <v>2.4</v>
      </c>
      <c r="AA35" s="48">
        <v>9.6</v>
      </c>
      <c r="AB35" s="52">
        <v>2.5</v>
      </c>
      <c r="AC35" s="48">
        <v>9</v>
      </c>
      <c r="AD35" s="52">
        <v>1</v>
      </c>
    </row>
    <row r="36" spans="1:30" ht="16.5" customHeight="1" x14ac:dyDescent="0.25">
      <c r="A36" s="7"/>
      <c r="B36" s="7"/>
      <c r="C36" s="7" t="s">
        <v>179</v>
      </c>
      <c r="D36" s="7"/>
      <c r="E36" s="7"/>
      <c r="F36" s="7"/>
      <c r="G36" s="7"/>
      <c r="H36" s="7"/>
      <c r="I36" s="7"/>
      <c r="J36" s="7"/>
      <c r="K36" s="7"/>
      <c r="L36" s="9" t="s">
        <v>78</v>
      </c>
      <c r="M36" s="48">
        <v>7.3</v>
      </c>
      <c r="N36" s="52">
        <v>2.2000000000000002</v>
      </c>
      <c r="O36" s="48">
        <v>6.7</v>
      </c>
      <c r="P36" s="52">
        <v>1.1000000000000001</v>
      </c>
      <c r="Q36" s="48">
        <v>6.2</v>
      </c>
      <c r="R36" s="52">
        <v>1.3</v>
      </c>
      <c r="S36" s="48">
        <v>5.7</v>
      </c>
      <c r="T36" s="52">
        <v>1.6</v>
      </c>
      <c r="U36" s="48">
        <v>5.0999999999999996</v>
      </c>
      <c r="V36" s="52">
        <v>1.5</v>
      </c>
      <c r="W36" s="48">
        <v>4.5999999999999996</v>
      </c>
      <c r="X36" s="52">
        <v>1.8</v>
      </c>
      <c r="Y36" s="48">
        <v>6.1</v>
      </c>
      <c r="Z36" s="52">
        <v>2</v>
      </c>
      <c r="AA36" s="48">
        <v>7.9</v>
      </c>
      <c r="AB36" s="52">
        <v>2.2000000000000002</v>
      </c>
      <c r="AC36" s="48">
        <v>6.6</v>
      </c>
      <c r="AD36" s="52">
        <v>0.8</v>
      </c>
    </row>
    <row r="37" spans="1:30" ht="16.5" customHeight="1" x14ac:dyDescent="0.25">
      <c r="A37" s="7"/>
      <c r="B37" s="7"/>
      <c r="C37" s="7" t="s">
        <v>180</v>
      </c>
      <c r="D37" s="7"/>
      <c r="E37" s="7"/>
      <c r="F37" s="7"/>
      <c r="G37" s="7"/>
      <c r="H37" s="7"/>
      <c r="I37" s="7"/>
      <c r="J37" s="7"/>
      <c r="K37" s="7"/>
      <c r="L37" s="9" t="s">
        <v>78</v>
      </c>
      <c r="M37" s="45">
        <v>0.5</v>
      </c>
      <c r="N37" s="52">
        <v>0.4</v>
      </c>
      <c r="O37" s="48">
        <v>0.5</v>
      </c>
      <c r="P37" s="52">
        <v>0.2</v>
      </c>
      <c r="Q37" s="45">
        <v>0.3</v>
      </c>
      <c r="R37" s="52">
        <v>0.2</v>
      </c>
      <c r="S37" s="44">
        <v>0.2</v>
      </c>
      <c r="T37" s="52">
        <v>0.2</v>
      </c>
      <c r="U37" s="45">
        <v>0.4</v>
      </c>
      <c r="V37" s="52">
        <v>0.3</v>
      </c>
      <c r="W37" s="44">
        <v>0.2</v>
      </c>
      <c r="X37" s="52">
        <v>0.3</v>
      </c>
      <c r="Y37" s="45">
        <v>0.4</v>
      </c>
      <c r="Z37" s="52">
        <v>0.4</v>
      </c>
      <c r="AA37" s="45">
        <v>1</v>
      </c>
      <c r="AB37" s="52">
        <v>0.7</v>
      </c>
      <c r="AC37" s="48">
        <v>0.4</v>
      </c>
      <c r="AD37" s="52">
        <v>0.2</v>
      </c>
    </row>
    <row r="38" spans="1:30" ht="16.5" customHeight="1" x14ac:dyDescent="0.25">
      <c r="A38" s="7"/>
      <c r="B38" s="7"/>
      <c r="C38" s="7" t="s">
        <v>181</v>
      </c>
      <c r="D38" s="7"/>
      <c r="E38" s="7"/>
      <c r="F38" s="7"/>
      <c r="G38" s="7"/>
      <c r="H38" s="7"/>
      <c r="I38" s="7"/>
      <c r="J38" s="7"/>
      <c r="K38" s="7"/>
      <c r="L38" s="9" t="s">
        <v>130</v>
      </c>
      <c r="M38" s="46">
        <v>1164</v>
      </c>
      <c r="N38" s="7"/>
      <c r="O38" s="46">
        <v>4942</v>
      </c>
      <c r="P38" s="7"/>
      <c r="Q38" s="46">
        <v>3405</v>
      </c>
      <c r="R38" s="7"/>
      <c r="S38" s="46">
        <v>1898</v>
      </c>
      <c r="T38" s="7"/>
      <c r="U38" s="46">
        <v>1315</v>
      </c>
      <c r="V38" s="7"/>
      <c r="W38" s="43">
        <v>982</v>
      </c>
      <c r="X38" s="7"/>
      <c r="Y38" s="46">
        <v>1189</v>
      </c>
      <c r="Z38" s="7"/>
      <c r="AA38" s="46">
        <v>1403</v>
      </c>
      <c r="AB38" s="7"/>
      <c r="AC38" s="49">
        <v>16298</v>
      </c>
      <c r="AD38" s="7"/>
    </row>
    <row r="39" spans="1:30" ht="16.5" customHeight="1" x14ac:dyDescent="0.25">
      <c r="A39" s="7"/>
      <c r="B39" s="7"/>
      <c r="C39" s="7" t="s">
        <v>182</v>
      </c>
      <c r="D39" s="7"/>
      <c r="E39" s="7"/>
      <c r="F39" s="7"/>
      <c r="G39" s="7"/>
      <c r="H39" s="7"/>
      <c r="I39" s="7"/>
      <c r="J39" s="7"/>
      <c r="K39" s="7"/>
      <c r="L39" s="9" t="s">
        <v>130</v>
      </c>
      <c r="M39" s="50">
        <v>4.2300000000000004</v>
      </c>
      <c r="N39" s="7"/>
      <c r="O39" s="50">
        <v>4.2300000000000004</v>
      </c>
      <c r="P39" s="7"/>
      <c r="Q39" s="50">
        <v>4.24</v>
      </c>
      <c r="R39" s="7"/>
      <c r="S39" s="50">
        <v>4.2300000000000004</v>
      </c>
      <c r="T39" s="7"/>
      <c r="U39" s="50">
        <v>4.2699999999999996</v>
      </c>
      <c r="V39" s="7"/>
      <c r="W39" s="50">
        <v>4.38</v>
      </c>
      <c r="X39" s="7"/>
      <c r="Y39" s="50">
        <v>4.2300000000000004</v>
      </c>
      <c r="Z39" s="7"/>
      <c r="AA39" s="50">
        <v>4.13</v>
      </c>
      <c r="AB39" s="7"/>
      <c r="AC39" s="50">
        <v>4.24</v>
      </c>
      <c r="AD39" s="7"/>
    </row>
    <row r="40" spans="1:30" ht="16.5" customHeight="1" x14ac:dyDescent="0.25">
      <c r="A40" s="7"/>
      <c r="B40" s="7" t="s">
        <v>184</v>
      </c>
      <c r="C40" s="7"/>
      <c r="D40" s="7"/>
      <c r="E40" s="7"/>
      <c r="F40" s="7"/>
      <c r="G40" s="7"/>
      <c r="H40" s="7"/>
      <c r="I40" s="7"/>
      <c r="J40" s="7"/>
      <c r="K40" s="7"/>
      <c r="L40" s="9"/>
      <c r="M40" s="10"/>
      <c r="N40" s="7"/>
      <c r="O40" s="10"/>
      <c r="P40" s="7"/>
      <c r="Q40" s="10"/>
      <c r="R40" s="7"/>
      <c r="S40" s="10"/>
      <c r="T40" s="7"/>
      <c r="U40" s="10"/>
      <c r="V40" s="7"/>
      <c r="W40" s="10"/>
      <c r="X40" s="7"/>
      <c r="Y40" s="10"/>
      <c r="Z40" s="7"/>
      <c r="AA40" s="10"/>
      <c r="AB40" s="7"/>
      <c r="AC40" s="10"/>
      <c r="AD40" s="7"/>
    </row>
    <row r="41" spans="1:30" ht="16.5" customHeight="1" x14ac:dyDescent="0.25">
      <c r="A41" s="7"/>
      <c r="B41" s="7"/>
      <c r="C41" s="7" t="s">
        <v>177</v>
      </c>
      <c r="D41" s="7"/>
      <c r="E41" s="7"/>
      <c r="F41" s="7"/>
      <c r="G41" s="7"/>
      <c r="H41" s="7"/>
      <c r="I41" s="7"/>
      <c r="J41" s="7"/>
      <c r="K41" s="7"/>
      <c r="L41" s="9" t="s">
        <v>78</v>
      </c>
      <c r="M41" s="47">
        <v>83.5</v>
      </c>
      <c r="N41" s="52">
        <v>2.6</v>
      </c>
      <c r="O41" s="47">
        <v>81</v>
      </c>
      <c r="P41" s="52">
        <v>1.3</v>
      </c>
      <c r="Q41" s="47">
        <v>83.5</v>
      </c>
      <c r="R41" s="52">
        <v>1.5</v>
      </c>
      <c r="S41" s="47">
        <v>77.3</v>
      </c>
      <c r="T41" s="52">
        <v>2.2999999999999998</v>
      </c>
      <c r="U41" s="47">
        <v>85.4</v>
      </c>
      <c r="V41" s="52">
        <v>2.1</v>
      </c>
      <c r="W41" s="47">
        <v>85.9</v>
      </c>
      <c r="X41" s="52">
        <v>2.7</v>
      </c>
      <c r="Y41" s="47">
        <v>80.900000000000006</v>
      </c>
      <c r="Z41" s="52">
        <v>2.2999999999999998</v>
      </c>
      <c r="AA41" s="47">
        <v>77.099999999999994</v>
      </c>
      <c r="AB41" s="52">
        <v>3.6</v>
      </c>
      <c r="AC41" s="47">
        <v>82.3</v>
      </c>
      <c r="AD41" s="52">
        <v>1</v>
      </c>
    </row>
    <row r="42" spans="1:30" ht="16.5" customHeight="1" x14ac:dyDescent="0.25">
      <c r="A42" s="7"/>
      <c r="B42" s="7"/>
      <c r="C42" s="7" t="s">
        <v>178</v>
      </c>
      <c r="D42" s="7"/>
      <c r="E42" s="7"/>
      <c r="F42" s="7"/>
      <c r="G42" s="7"/>
      <c r="H42" s="7"/>
      <c r="I42" s="7"/>
      <c r="J42" s="7"/>
      <c r="K42" s="7"/>
      <c r="L42" s="9" t="s">
        <v>78</v>
      </c>
      <c r="M42" s="48">
        <v>2.5</v>
      </c>
      <c r="N42" s="52">
        <v>0.8</v>
      </c>
      <c r="O42" s="48">
        <v>3.9</v>
      </c>
      <c r="P42" s="52">
        <v>0.6</v>
      </c>
      <c r="Q42" s="48">
        <v>3</v>
      </c>
      <c r="R42" s="52">
        <v>0.7</v>
      </c>
      <c r="S42" s="48">
        <v>4.8</v>
      </c>
      <c r="T42" s="52">
        <v>1.2</v>
      </c>
      <c r="U42" s="48">
        <v>1.9</v>
      </c>
      <c r="V42" s="52">
        <v>0.6</v>
      </c>
      <c r="W42" s="48">
        <v>1.4</v>
      </c>
      <c r="X42" s="52">
        <v>0.6</v>
      </c>
      <c r="Y42" s="48">
        <v>2.2000000000000002</v>
      </c>
      <c r="Z42" s="52">
        <v>0.9</v>
      </c>
      <c r="AA42" s="48">
        <v>5.9</v>
      </c>
      <c r="AB42" s="52">
        <v>1.7</v>
      </c>
      <c r="AC42" s="48">
        <v>3.1</v>
      </c>
      <c r="AD42" s="52">
        <v>0.4</v>
      </c>
    </row>
    <row r="43" spans="1:30" ht="16.5" customHeight="1" x14ac:dyDescent="0.25">
      <c r="A43" s="7"/>
      <c r="B43" s="7"/>
      <c r="C43" s="7" t="s">
        <v>179</v>
      </c>
      <c r="D43" s="7"/>
      <c r="E43" s="7"/>
      <c r="F43" s="7"/>
      <c r="G43" s="7"/>
      <c r="H43" s="7"/>
      <c r="I43" s="7"/>
      <c r="J43" s="7"/>
      <c r="K43" s="7"/>
      <c r="L43" s="9" t="s">
        <v>78</v>
      </c>
      <c r="M43" s="47">
        <v>10.8</v>
      </c>
      <c r="N43" s="52">
        <v>2.4</v>
      </c>
      <c r="O43" s="47">
        <v>11.2</v>
      </c>
      <c r="P43" s="52">
        <v>1</v>
      </c>
      <c r="Q43" s="48">
        <v>9.9</v>
      </c>
      <c r="R43" s="52">
        <v>1.3</v>
      </c>
      <c r="S43" s="47">
        <v>13.2</v>
      </c>
      <c r="T43" s="52">
        <v>1.9</v>
      </c>
      <c r="U43" s="48">
        <v>9.6999999999999993</v>
      </c>
      <c r="V43" s="52">
        <v>1.9</v>
      </c>
      <c r="W43" s="48">
        <v>9.1</v>
      </c>
      <c r="X43" s="52">
        <v>2.5</v>
      </c>
      <c r="Y43" s="47">
        <v>11.7</v>
      </c>
      <c r="Z43" s="52">
        <v>1.9</v>
      </c>
      <c r="AA43" s="47">
        <v>13.9</v>
      </c>
      <c r="AB43" s="52">
        <v>3.4</v>
      </c>
      <c r="AC43" s="47">
        <v>10.9</v>
      </c>
      <c r="AD43" s="52">
        <v>0.9</v>
      </c>
    </row>
    <row r="44" spans="1:30" ht="16.5" customHeight="1" x14ac:dyDescent="0.25">
      <c r="A44" s="7"/>
      <c r="B44" s="7"/>
      <c r="C44" s="7" t="s">
        <v>180</v>
      </c>
      <c r="D44" s="7"/>
      <c r="E44" s="7"/>
      <c r="F44" s="7"/>
      <c r="G44" s="7"/>
      <c r="H44" s="7"/>
      <c r="I44" s="7"/>
      <c r="J44" s="7"/>
      <c r="K44" s="7"/>
      <c r="L44" s="9" t="s">
        <v>78</v>
      </c>
      <c r="M44" s="48">
        <v>3.2</v>
      </c>
      <c r="N44" s="52">
        <v>1</v>
      </c>
      <c r="O44" s="48">
        <v>4</v>
      </c>
      <c r="P44" s="52">
        <v>0.6</v>
      </c>
      <c r="Q44" s="48">
        <v>3.5</v>
      </c>
      <c r="R44" s="52">
        <v>0.8</v>
      </c>
      <c r="S44" s="48">
        <v>4.8</v>
      </c>
      <c r="T44" s="52">
        <v>1</v>
      </c>
      <c r="U44" s="48">
        <v>3</v>
      </c>
      <c r="V44" s="52">
        <v>0.9</v>
      </c>
      <c r="W44" s="48">
        <v>3.6</v>
      </c>
      <c r="X44" s="52">
        <v>1.2</v>
      </c>
      <c r="Y44" s="48">
        <v>5.2</v>
      </c>
      <c r="Z44" s="52">
        <v>1.2</v>
      </c>
      <c r="AA44" s="48">
        <v>3.1</v>
      </c>
      <c r="AB44" s="52">
        <v>1</v>
      </c>
      <c r="AC44" s="48">
        <v>3.7</v>
      </c>
      <c r="AD44" s="52">
        <v>0.4</v>
      </c>
    </row>
    <row r="45" spans="1:30" ht="16.5" customHeight="1" x14ac:dyDescent="0.25">
      <c r="A45" s="7"/>
      <c r="B45" s="7"/>
      <c r="C45" s="7" t="s">
        <v>181</v>
      </c>
      <c r="D45" s="7"/>
      <c r="E45" s="7"/>
      <c r="F45" s="7"/>
      <c r="G45" s="7"/>
      <c r="H45" s="7"/>
      <c r="I45" s="7"/>
      <c r="J45" s="7"/>
      <c r="K45" s="7"/>
      <c r="L45" s="9" t="s">
        <v>130</v>
      </c>
      <c r="M45" s="46">
        <v>2000</v>
      </c>
      <c r="N45" s="7"/>
      <c r="O45" s="46">
        <v>8103</v>
      </c>
      <c r="P45" s="7"/>
      <c r="Q45" s="46">
        <v>6000</v>
      </c>
      <c r="R45" s="7"/>
      <c r="S45" s="46">
        <v>3000</v>
      </c>
      <c r="T45" s="7"/>
      <c r="U45" s="46">
        <v>2600</v>
      </c>
      <c r="V45" s="7"/>
      <c r="W45" s="46">
        <v>2000</v>
      </c>
      <c r="X45" s="7"/>
      <c r="Y45" s="46">
        <v>2400</v>
      </c>
      <c r="Z45" s="7"/>
      <c r="AA45" s="46">
        <v>1945</v>
      </c>
      <c r="AB45" s="7"/>
      <c r="AC45" s="49">
        <v>28048</v>
      </c>
      <c r="AD45" s="7"/>
    </row>
    <row r="46" spans="1:30" ht="16.5" customHeight="1" x14ac:dyDescent="0.25">
      <c r="A46" s="7"/>
      <c r="B46" s="7"/>
      <c r="C46" s="7" t="s">
        <v>182</v>
      </c>
      <c r="D46" s="7"/>
      <c r="E46" s="7"/>
      <c r="F46" s="7"/>
      <c r="G46" s="7"/>
      <c r="H46" s="7"/>
      <c r="I46" s="7"/>
      <c r="J46" s="7"/>
      <c r="K46" s="7"/>
      <c r="L46" s="9" t="s">
        <v>130</v>
      </c>
      <c r="M46" s="50">
        <v>4.21</v>
      </c>
      <c r="N46" s="7"/>
      <c r="O46" s="50">
        <v>4.1399999999999997</v>
      </c>
      <c r="P46" s="7"/>
      <c r="Q46" s="50">
        <v>4.2</v>
      </c>
      <c r="R46" s="7"/>
      <c r="S46" s="50">
        <v>4.0599999999999996</v>
      </c>
      <c r="T46" s="7"/>
      <c r="U46" s="50">
        <v>4.22</v>
      </c>
      <c r="V46" s="7"/>
      <c r="W46" s="50">
        <v>4.3099999999999996</v>
      </c>
      <c r="X46" s="7"/>
      <c r="Y46" s="50">
        <v>4.18</v>
      </c>
      <c r="Z46" s="7"/>
      <c r="AA46" s="50">
        <v>4.01</v>
      </c>
      <c r="AB46" s="7"/>
      <c r="AC46" s="50">
        <v>4.18</v>
      </c>
      <c r="AD46" s="7"/>
    </row>
    <row r="47" spans="1:30" ht="16.5" customHeight="1" x14ac:dyDescent="0.25">
      <c r="A47" s="7" t="s">
        <v>80</v>
      </c>
      <c r="B47" s="7"/>
      <c r="C47" s="7"/>
      <c r="D47" s="7"/>
      <c r="E47" s="7"/>
      <c r="F47" s="7"/>
      <c r="G47" s="7"/>
      <c r="H47" s="7"/>
      <c r="I47" s="7"/>
      <c r="J47" s="7"/>
      <c r="K47" s="7"/>
      <c r="L47" s="9"/>
      <c r="M47" s="10"/>
      <c r="N47" s="7"/>
      <c r="O47" s="10"/>
      <c r="P47" s="7"/>
      <c r="Q47" s="10"/>
      <c r="R47" s="7"/>
      <c r="S47" s="10"/>
      <c r="T47" s="7"/>
      <c r="U47" s="10"/>
      <c r="V47" s="7"/>
      <c r="W47" s="10"/>
      <c r="X47" s="7"/>
      <c r="Y47" s="10"/>
      <c r="Z47" s="7"/>
      <c r="AA47" s="10"/>
      <c r="AB47" s="7"/>
      <c r="AC47" s="10"/>
      <c r="AD47" s="7"/>
    </row>
    <row r="48" spans="1:30" ht="16.5" customHeight="1" x14ac:dyDescent="0.25">
      <c r="A48" s="7"/>
      <c r="B48" s="7" t="s">
        <v>176</v>
      </c>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16.5" customHeight="1" x14ac:dyDescent="0.25">
      <c r="A49" s="7"/>
      <c r="B49" s="7"/>
      <c r="C49" s="7" t="s">
        <v>177</v>
      </c>
      <c r="D49" s="7"/>
      <c r="E49" s="7"/>
      <c r="F49" s="7"/>
      <c r="G49" s="7"/>
      <c r="H49" s="7"/>
      <c r="I49" s="7"/>
      <c r="J49" s="7"/>
      <c r="K49" s="7"/>
      <c r="L49" s="9" t="s">
        <v>78</v>
      </c>
      <c r="M49" s="47">
        <v>80.099999999999994</v>
      </c>
      <c r="N49" s="52">
        <v>2.9</v>
      </c>
      <c r="O49" s="47">
        <v>78.900000000000006</v>
      </c>
      <c r="P49" s="52">
        <v>1.6</v>
      </c>
      <c r="Q49" s="47">
        <v>80.3</v>
      </c>
      <c r="R49" s="52">
        <v>1.9</v>
      </c>
      <c r="S49" s="47">
        <v>77.599999999999994</v>
      </c>
      <c r="T49" s="52">
        <v>2.8</v>
      </c>
      <c r="U49" s="47">
        <v>83.1</v>
      </c>
      <c r="V49" s="52">
        <v>2.8</v>
      </c>
      <c r="W49" s="47">
        <v>88</v>
      </c>
      <c r="X49" s="52">
        <v>2.1</v>
      </c>
      <c r="Y49" s="47">
        <v>82.5</v>
      </c>
      <c r="Z49" s="52">
        <v>2.2999999999999998</v>
      </c>
      <c r="AA49" s="47">
        <v>75.3</v>
      </c>
      <c r="AB49" s="52">
        <v>3.1</v>
      </c>
      <c r="AC49" s="47">
        <v>79.900000000000006</v>
      </c>
      <c r="AD49" s="52">
        <v>1.1000000000000001</v>
      </c>
    </row>
    <row r="50" spans="1:30" ht="16.5" customHeight="1" x14ac:dyDescent="0.25">
      <c r="A50" s="7"/>
      <c r="B50" s="7"/>
      <c r="C50" s="7" t="s">
        <v>178</v>
      </c>
      <c r="D50" s="7"/>
      <c r="E50" s="7"/>
      <c r="F50" s="7"/>
      <c r="G50" s="7"/>
      <c r="H50" s="7"/>
      <c r="I50" s="7"/>
      <c r="J50" s="7"/>
      <c r="K50" s="7"/>
      <c r="L50" s="9" t="s">
        <v>78</v>
      </c>
      <c r="M50" s="48">
        <v>5</v>
      </c>
      <c r="N50" s="52">
        <v>1.5</v>
      </c>
      <c r="O50" s="48">
        <v>6.1</v>
      </c>
      <c r="P50" s="52">
        <v>0.9</v>
      </c>
      <c r="Q50" s="48">
        <v>3.7</v>
      </c>
      <c r="R50" s="52">
        <v>0.7</v>
      </c>
      <c r="S50" s="48">
        <v>6.4</v>
      </c>
      <c r="T50" s="52">
        <v>1.6</v>
      </c>
      <c r="U50" s="48">
        <v>4.3</v>
      </c>
      <c r="V50" s="52">
        <v>1.7</v>
      </c>
      <c r="W50" s="48">
        <v>4</v>
      </c>
      <c r="X50" s="52">
        <v>1.1000000000000001</v>
      </c>
      <c r="Y50" s="48">
        <v>3</v>
      </c>
      <c r="Z50" s="52">
        <v>1.1000000000000001</v>
      </c>
      <c r="AA50" s="47">
        <v>10.3</v>
      </c>
      <c r="AB50" s="52">
        <v>2.4</v>
      </c>
      <c r="AC50" s="48">
        <v>5.0999999999999996</v>
      </c>
      <c r="AD50" s="52">
        <v>0.6</v>
      </c>
    </row>
    <row r="51" spans="1:30" ht="16.5" customHeight="1" x14ac:dyDescent="0.25">
      <c r="A51" s="7"/>
      <c r="B51" s="7"/>
      <c r="C51" s="7" t="s">
        <v>179</v>
      </c>
      <c r="D51" s="7"/>
      <c r="E51" s="7"/>
      <c r="F51" s="7"/>
      <c r="G51" s="7"/>
      <c r="H51" s="7"/>
      <c r="I51" s="7"/>
      <c r="J51" s="7"/>
      <c r="K51" s="7"/>
      <c r="L51" s="9" t="s">
        <v>78</v>
      </c>
      <c r="M51" s="47">
        <v>12.6</v>
      </c>
      <c r="N51" s="52">
        <v>2.5</v>
      </c>
      <c r="O51" s="47">
        <v>13.5</v>
      </c>
      <c r="P51" s="52">
        <v>1.4</v>
      </c>
      <c r="Q51" s="47">
        <v>13.9</v>
      </c>
      <c r="R51" s="52">
        <v>1.8</v>
      </c>
      <c r="S51" s="47">
        <v>14.5</v>
      </c>
      <c r="T51" s="52">
        <v>2.5</v>
      </c>
      <c r="U51" s="47">
        <v>11.3</v>
      </c>
      <c r="V51" s="52">
        <v>2.4</v>
      </c>
      <c r="W51" s="48">
        <v>6.5</v>
      </c>
      <c r="X51" s="52">
        <v>1.5</v>
      </c>
      <c r="Y51" s="47">
        <v>12.5</v>
      </c>
      <c r="Z51" s="52">
        <v>2</v>
      </c>
      <c r="AA51" s="47">
        <v>13.1</v>
      </c>
      <c r="AB51" s="52">
        <v>2.2999999999999998</v>
      </c>
      <c r="AC51" s="47">
        <v>13.1</v>
      </c>
      <c r="AD51" s="52">
        <v>1</v>
      </c>
    </row>
    <row r="52" spans="1:30" ht="16.5" customHeight="1" x14ac:dyDescent="0.25">
      <c r="A52" s="7"/>
      <c r="B52" s="7"/>
      <c r="C52" s="7" t="s">
        <v>180</v>
      </c>
      <c r="D52" s="7"/>
      <c r="E52" s="7"/>
      <c r="F52" s="7"/>
      <c r="G52" s="7"/>
      <c r="H52" s="7"/>
      <c r="I52" s="7"/>
      <c r="J52" s="7"/>
      <c r="K52" s="7"/>
      <c r="L52" s="9" t="s">
        <v>78</v>
      </c>
      <c r="M52" s="48">
        <v>2.2999999999999998</v>
      </c>
      <c r="N52" s="52">
        <v>1</v>
      </c>
      <c r="O52" s="48">
        <v>1.4</v>
      </c>
      <c r="P52" s="52">
        <v>0.3</v>
      </c>
      <c r="Q52" s="48">
        <v>2.2000000000000002</v>
      </c>
      <c r="R52" s="52">
        <v>0.7</v>
      </c>
      <c r="S52" s="48">
        <v>1.6</v>
      </c>
      <c r="T52" s="52">
        <v>0.7</v>
      </c>
      <c r="U52" s="48">
        <v>1.3</v>
      </c>
      <c r="V52" s="52">
        <v>0.5</v>
      </c>
      <c r="W52" s="45">
        <v>1.5</v>
      </c>
      <c r="X52" s="52">
        <v>0.9</v>
      </c>
      <c r="Y52" s="48">
        <v>1.9</v>
      </c>
      <c r="Z52" s="52">
        <v>0.8</v>
      </c>
      <c r="AA52" s="45">
        <v>1.3</v>
      </c>
      <c r="AB52" s="52">
        <v>0.8</v>
      </c>
      <c r="AC52" s="48">
        <v>1.9</v>
      </c>
      <c r="AD52" s="52">
        <v>0.4</v>
      </c>
    </row>
    <row r="53" spans="1:30" ht="16.5" customHeight="1" x14ac:dyDescent="0.25">
      <c r="A53" s="7"/>
      <c r="B53" s="7"/>
      <c r="C53" s="7" t="s">
        <v>181</v>
      </c>
      <c r="D53" s="7"/>
      <c r="E53" s="7"/>
      <c r="F53" s="7"/>
      <c r="G53" s="7"/>
      <c r="H53" s="7"/>
      <c r="I53" s="7"/>
      <c r="J53" s="7"/>
      <c r="K53" s="7"/>
      <c r="L53" s="9" t="s">
        <v>130</v>
      </c>
      <c r="M53" s="46">
        <v>2001</v>
      </c>
      <c r="N53" s="7"/>
      <c r="O53" s="46">
        <v>8100</v>
      </c>
      <c r="P53" s="7"/>
      <c r="Q53" s="46">
        <v>6001</v>
      </c>
      <c r="R53" s="7"/>
      <c r="S53" s="46">
        <v>2800</v>
      </c>
      <c r="T53" s="7"/>
      <c r="U53" s="46">
        <v>2600</v>
      </c>
      <c r="V53" s="7"/>
      <c r="W53" s="46">
        <v>2000</v>
      </c>
      <c r="X53" s="7"/>
      <c r="Y53" s="46">
        <v>2400</v>
      </c>
      <c r="Z53" s="7"/>
      <c r="AA53" s="46">
        <v>1985</v>
      </c>
      <c r="AB53" s="7"/>
      <c r="AC53" s="49">
        <v>27887</v>
      </c>
      <c r="AD53" s="7"/>
    </row>
    <row r="54" spans="1:30" ht="16.5" customHeight="1" x14ac:dyDescent="0.25">
      <c r="A54" s="7"/>
      <c r="B54" s="7"/>
      <c r="C54" s="7" t="s">
        <v>182</v>
      </c>
      <c r="D54" s="7"/>
      <c r="E54" s="7"/>
      <c r="F54" s="7"/>
      <c r="G54" s="7"/>
      <c r="H54" s="7"/>
      <c r="I54" s="7"/>
      <c r="J54" s="7"/>
      <c r="K54" s="7"/>
      <c r="L54" s="9" t="s">
        <v>130</v>
      </c>
      <c r="M54" s="50">
        <v>4.03</v>
      </c>
      <c r="N54" s="7"/>
      <c r="O54" s="50">
        <v>3.95</v>
      </c>
      <c r="P54" s="7"/>
      <c r="Q54" s="50">
        <v>4.07</v>
      </c>
      <c r="R54" s="7"/>
      <c r="S54" s="50">
        <v>3.91</v>
      </c>
      <c r="T54" s="7"/>
      <c r="U54" s="50">
        <v>4.1100000000000003</v>
      </c>
      <c r="V54" s="7"/>
      <c r="W54" s="50">
        <v>4.17</v>
      </c>
      <c r="X54" s="7"/>
      <c r="Y54" s="50">
        <v>4.0999999999999996</v>
      </c>
      <c r="Z54" s="7"/>
      <c r="AA54" s="50">
        <v>3.85</v>
      </c>
      <c r="AB54" s="7"/>
      <c r="AC54" s="50">
        <v>4.01</v>
      </c>
      <c r="AD54" s="7"/>
    </row>
    <row r="55" spans="1:30" ht="16.5" customHeight="1" x14ac:dyDescent="0.25">
      <c r="A55" s="7"/>
      <c r="B55" s="7" t="s">
        <v>183</v>
      </c>
      <c r="C55" s="7"/>
      <c r="D55" s="7"/>
      <c r="E55" s="7"/>
      <c r="F55" s="7"/>
      <c r="G55" s="7"/>
      <c r="H55" s="7"/>
      <c r="I55" s="7"/>
      <c r="J55" s="7"/>
      <c r="K55" s="7"/>
      <c r="L55" s="9"/>
      <c r="M55" s="10"/>
      <c r="N55" s="7"/>
      <c r="O55" s="10"/>
      <c r="P55" s="7"/>
      <c r="Q55" s="10"/>
      <c r="R55" s="7"/>
      <c r="S55" s="10"/>
      <c r="T55" s="7"/>
      <c r="U55" s="10"/>
      <c r="V55" s="7"/>
      <c r="W55" s="10"/>
      <c r="X55" s="7"/>
      <c r="Y55" s="10"/>
      <c r="Z55" s="7"/>
      <c r="AA55" s="10"/>
      <c r="AB55" s="7"/>
      <c r="AC55" s="10"/>
      <c r="AD55" s="7"/>
    </row>
    <row r="56" spans="1:30" ht="16.5" customHeight="1" x14ac:dyDescent="0.25">
      <c r="A56" s="7"/>
      <c r="B56" s="7"/>
      <c r="C56" s="7" t="s">
        <v>177</v>
      </c>
      <c r="D56" s="7"/>
      <c r="E56" s="7"/>
      <c r="F56" s="7"/>
      <c r="G56" s="7"/>
      <c r="H56" s="7"/>
      <c r="I56" s="7"/>
      <c r="J56" s="7"/>
      <c r="K56" s="7"/>
      <c r="L56" s="9" t="s">
        <v>78</v>
      </c>
      <c r="M56" s="47">
        <v>82.2</v>
      </c>
      <c r="N56" s="52">
        <v>3.4</v>
      </c>
      <c r="O56" s="47">
        <v>84.5</v>
      </c>
      <c r="P56" s="52">
        <v>1.9</v>
      </c>
      <c r="Q56" s="47">
        <v>83.8</v>
      </c>
      <c r="R56" s="52">
        <v>2.4</v>
      </c>
      <c r="S56" s="47">
        <v>83.8</v>
      </c>
      <c r="T56" s="52">
        <v>3.8</v>
      </c>
      <c r="U56" s="47">
        <v>83.1</v>
      </c>
      <c r="V56" s="52">
        <v>3.9</v>
      </c>
      <c r="W56" s="47">
        <v>87.4</v>
      </c>
      <c r="X56" s="52">
        <v>3.2</v>
      </c>
      <c r="Y56" s="47">
        <v>83.6</v>
      </c>
      <c r="Z56" s="52">
        <v>3.4</v>
      </c>
      <c r="AA56" s="47">
        <v>80.3</v>
      </c>
      <c r="AB56" s="52">
        <v>3.3</v>
      </c>
      <c r="AC56" s="47">
        <v>83.4</v>
      </c>
      <c r="AD56" s="52">
        <v>1.4</v>
      </c>
    </row>
    <row r="57" spans="1:30" ht="16.5" customHeight="1" x14ac:dyDescent="0.25">
      <c r="A57" s="7"/>
      <c r="B57" s="7"/>
      <c r="C57" s="7" t="s">
        <v>178</v>
      </c>
      <c r="D57" s="7"/>
      <c r="E57" s="7"/>
      <c r="F57" s="7"/>
      <c r="G57" s="7"/>
      <c r="H57" s="7"/>
      <c r="I57" s="7"/>
      <c r="J57" s="7"/>
      <c r="K57" s="7"/>
      <c r="L57" s="9" t="s">
        <v>78</v>
      </c>
      <c r="M57" s="48">
        <v>9.8000000000000007</v>
      </c>
      <c r="N57" s="52">
        <v>2.5</v>
      </c>
      <c r="O57" s="48">
        <v>8.8000000000000007</v>
      </c>
      <c r="P57" s="52">
        <v>1.6</v>
      </c>
      <c r="Q57" s="48">
        <v>9.9</v>
      </c>
      <c r="R57" s="52">
        <v>2.1</v>
      </c>
      <c r="S57" s="48">
        <v>9</v>
      </c>
      <c r="T57" s="52">
        <v>2.5</v>
      </c>
      <c r="U57" s="47">
        <v>10.7</v>
      </c>
      <c r="V57" s="52">
        <v>3.6</v>
      </c>
      <c r="W57" s="48">
        <v>6.7</v>
      </c>
      <c r="X57" s="52">
        <v>2.2999999999999998</v>
      </c>
      <c r="Y57" s="48">
        <v>7.1</v>
      </c>
      <c r="Z57" s="52">
        <v>2.1</v>
      </c>
      <c r="AA57" s="47">
        <v>12.1</v>
      </c>
      <c r="AB57" s="52">
        <v>2.9</v>
      </c>
      <c r="AC57" s="48">
        <v>9.4</v>
      </c>
      <c r="AD57" s="52">
        <v>1.1000000000000001</v>
      </c>
    </row>
    <row r="58" spans="1:30" ht="16.5" customHeight="1" x14ac:dyDescent="0.25">
      <c r="A58" s="7"/>
      <c r="B58" s="7"/>
      <c r="C58" s="7" t="s">
        <v>179</v>
      </c>
      <c r="D58" s="7"/>
      <c r="E58" s="7"/>
      <c r="F58" s="7"/>
      <c r="G58" s="7"/>
      <c r="H58" s="7"/>
      <c r="I58" s="7"/>
      <c r="J58" s="7"/>
      <c r="K58" s="7"/>
      <c r="L58" s="9" t="s">
        <v>78</v>
      </c>
      <c r="M58" s="48">
        <v>7.7</v>
      </c>
      <c r="N58" s="52">
        <v>2.5</v>
      </c>
      <c r="O58" s="48">
        <v>6.3</v>
      </c>
      <c r="P58" s="52">
        <v>1.1000000000000001</v>
      </c>
      <c r="Q58" s="48">
        <v>5.9</v>
      </c>
      <c r="R58" s="52">
        <v>1.3</v>
      </c>
      <c r="S58" s="48">
        <v>6.9</v>
      </c>
      <c r="T58" s="52">
        <v>3.2</v>
      </c>
      <c r="U58" s="48">
        <v>6</v>
      </c>
      <c r="V58" s="52">
        <v>1.8</v>
      </c>
      <c r="W58" s="48">
        <v>5.4</v>
      </c>
      <c r="X58" s="52">
        <v>2.2999999999999998</v>
      </c>
      <c r="Y58" s="48">
        <v>8.8000000000000007</v>
      </c>
      <c r="Z58" s="52">
        <v>2.8</v>
      </c>
      <c r="AA58" s="48">
        <v>7.1</v>
      </c>
      <c r="AB58" s="52">
        <v>1.9</v>
      </c>
      <c r="AC58" s="48">
        <v>6.7</v>
      </c>
      <c r="AD58" s="52">
        <v>1</v>
      </c>
    </row>
    <row r="59" spans="1:30" ht="16.5" customHeight="1" x14ac:dyDescent="0.25">
      <c r="A59" s="7"/>
      <c r="B59" s="7"/>
      <c r="C59" s="7" t="s">
        <v>180</v>
      </c>
      <c r="D59" s="7"/>
      <c r="E59" s="7"/>
      <c r="F59" s="7"/>
      <c r="G59" s="7"/>
      <c r="H59" s="7"/>
      <c r="I59" s="7"/>
      <c r="J59" s="7"/>
      <c r="K59" s="7"/>
      <c r="L59" s="9" t="s">
        <v>78</v>
      </c>
      <c r="M59" s="44">
        <v>0.3</v>
      </c>
      <c r="N59" s="52">
        <v>0.3</v>
      </c>
      <c r="O59" s="48">
        <v>0.4</v>
      </c>
      <c r="P59" s="52">
        <v>0.2</v>
      </c>
      <c r="Q59" s="45">
        <v>0.5</v>
      </c>
      <c r="R59" s="52">
        <v>0.4</v>
      </c>
      <c r="S59" s="45">
        <v>0.3</v>
      </c>
      <c r="T59" s="52">
        <v>0.2</v>
      </c>
      <c r="U59" s="44">
        <v>0.1</v>
      </c>
      <c r="V59" s="52">
        <v>0.1</v>
      </c>
      <c r="W59" s="45">
        <v>0.4</v>
      </c>
      <c r="X59" s="52">
        <v>0.3</v>
      </c>
      <c r="Y59" s="45">
        <v>0.5</v>
      </c>
      <c r="Z59" s="52">
        <v>0.3</v>
      </c>
      <c r="AA59" s="45">
        <v>0.4</v>
      </c>
      <c r="AB59" s="52">
        <v>0.3</v>
      </c>
      <c r="AC59" s="48">
        <v>0.4</v>
      </c>
      <c r="AD59" s="52">
        <v>0.1</v>
      </c>
    </row>
    <row r="60" spans="1:30" ht="16.5" customHeight="1" x14ac:dyDescent="0.25">
      <c r="A60" s="7"/>
      <c r="B60" s="7"/>
      <c r="C60" s="7" t="s">
        <v>181</v>
      </c>
      <c r="D60" s="7"/>
      <c r="E60" s="7"/>
      <c r="F60" s="7"/>
      <c r="G60" s="7"/>
      <c r="H60" s="7"/>
      <c r="I60" s="7"/>
      <c r="J60" s="7"/>
      <c r="K60" s="7"/>
      <c r="L60" s="9" t="s">
        <v>130</v>
      </c>
      <c r="M60" s="46">
        <v>1156</v>
      </c>
      <c r="N60" s="7"/>
      <c r="O60" s="46">
        <v>5034</v>
      </c>
      <c r="P60" s="7"/>
      <c r="Q60" s="46">
        <v>3415</v>
      </c>
      <c r="R60" s="7"/>
      <c r="S60" s="46">
        <v>1866</v>
      </c>
      <c r="T60" s="7"/>
      <c r="U60" s="46">
        <v>1313</v>
      </c>
      <c r="V60" s="7"/>
      <c r="W60" s="43">
        <v>993</v>
      </c>
      <c r="X60" s="7"/>
      <c r="Y60" s="46">
        <v>1225</v>
      </c>
      <c r="Z60" s="7"/>
      <c r="AA60" s="46">
        <v>1419</v>
      </c>
      <c r="AB60" s="7"/>
      <c r="AC60" s="49">
        <v>16421</v>
      </c>
      <c r="AD60" s="7"/>
    </row>
    <row r="61" spans="1:30" ht="16.5" customHeight="1" x14ac:dyDescent="0.25">
      <c r="A61" s="7"/>
      <c r="B61" s="7"/>
      <c r="C61" s="7" t="s">
        <v>182</v>
      </c>
      <c r="D61" s="7"/>
      <c r="E61" s="7"/>
      <c r="F61" s="7"/>
      <c r="G61" s="7"/>
      <c r="H61" s="7"/>
      <c r="I61" s="7"/>
      <c r="J61" s="7"/>
      <c r="K61" s="7"/>
      <c r="L61" s="9" t="s">
        <v>130</v>
      </c>
      <c r="M61" s="50">
        <v>4.2</v>
      </c>
      <c r="N61" s="7"/>
      <c r="O61" s="50">
        <v>4.25</v>
      </c>
      <c r="P61" s="7"/>
      <c r="Q61" s="50">
        <v>4.22</v>
      </c>
      <c r="R61" s="7"/>
      <c r="S61" s="50">
        <v>4.18</v>
      </c>
      <c r="T61" s="7"/>
      <c r="U61" s="50">
        <v>4.21</v>
      </c>
      <c r="V61" s="7"/>
      <c r="W61" s="50">
        <v>4.3899999999999997</v>
      </c>
      <c r="X61" s="7"/>
      <c r="Y61" s="50">
        <v>4.24</v>
      </c>
      <c r="Z61" s="7"/>
      <c r="AA61" s="50">
        <v>4.12</v>
      </c>
      <c r="AB61" s="7"/>
      <c r="AC61" s="50">
        <v>4.22</v>
      </c>
      <c r="AD61" s="7"/>
    </row>
    <row r="62" spans="1:30" ht="16.5" customHeight="1" x14ac:dyDescent="0.25">
      <c r="A62" s="7"/>
      <c r="B62" s="7" t="s">
        <v>184</v>
      </c>
      <c r="C62" s="7"/>
      <c r="D62" s="7"/>
      <c r="E62" s="7"/>
      <c r="F62" s="7"/>
      <c r="G62" s="7"/>
      <c r="H62" s="7"/>
      <c r="I62" s="7"/>
      <c r="J62" s="7"/>
      <c r="K62" s="7"/>
      <c r="L62" s="9"/>
      <c r="M62" s="10"/>
      <c r="N62" s="7"/>
      <c r="O62" s="10"/>
      <c r="P62" s="7"/>
      <c r="Q62" s="10"/>
      <c r="R62" s="7"/>
      <c r="S62" s="10"/>
      <c r="T62" s="7"/>
      <c r="U62" s="10"/>
      <c r="V62" s="7"/>
      <c r="W62" s="10"/>
      <c r="X62" s="7"/>
      <c r="Y62" s="10"/>
      <c r="Z62" s="7"/>
      <c r="AA62" s="10"/>
      <c r="AB62" s="7"/>
      <c r="AC62" s="10"/>
      <c r="AD62" s="7"/>
    </row>
    <row r="63" spans="1:30" ht="16.5" customHeight="1" x14ac:dyDescent="0.25">
      <c r="A63" s="7"/>
      <c r="B63" s="7"/>
      <c r="C63" s="7" t="s">
        <v>177</v>
      </c>
      <c r="D63" s="7"/>
      <c r="E63" s="7"/>
      <c r="F63" s="7"/>
      <c r="G63" s="7"/>
      <c r="H63" s="7"/>
      <c r="I63" s="7"/>
      <c r="J63" s="7"/>
      <c r="K63" s="7"/>
      <c r="L63" s="9" t="s">
        <v>78</v>
      </c>
      <c r="M63" s="47">
        <v>83.2</v>
      </c>
      <c r="N63" s="52">
        <v>2.6</v>
      </c>
      <c r="O63" s="47">
        <v>79.599999999999994</v>
      </c>
      <c r="P63" s="52">
        <v>1.6</v>
      </c>
      <c r="Q63" s="47">
        <v>82.6</v>
      </c>
      <c r="R63" s="52">
        <v>2</v>
      </c>
      <c r="S63" s="47">
        <v>78.5</v>
      </c>
      <c r="T63" s="52">
        <v>2.5</v>
      </c>
      <c r="U63" s="47">
        <v>85.3</v>
      </c>
      <c r="V63" s="52">
        <v>2.2000000000000002</v>
      </c>
      <c r="W63" s="47">
        <v>89.7</v>
      </c>
      <c r="X63" s="52">
        <v>1.8</v>
      </c>
      <c r="Y63" s="47">
        <v>81.8</v>
      </c>
      <c r="Z63" s="52">
        <v>2.6</v>
      </c>
      <c r="AA63" s="47">
        <v>77</v>
      </c>
      <c r="AB63" s="52">
        <v>3</v>
      </c>
      <c r="AC63" s="47">
        <v>81.900000000000006</v>
      </c>
      <c r="AD63" s="52">
        <v>1.1000000000000001</v>
      </c>
    </row>
    <row r="64" spans="1:30" ht="16.5" customHeight="1" x14ac:dyDescent="0.25">
      <c r="A64" s="7"/>
      <c r="B64" s="7"/>
      <c r="C64" s="7" t="s">
        <v>178</v>
      </c>
      <c r="D64" s="7"/>
      <c r="E64" s="7"/>
      <c r="F64" s="7"/>
      <c r="G64" s="7"/>
      <c r="H64" s="7"/>
      <c r="I64" s="7"/>
      <c r="J64" s="7"/>
      <c r="K64" s="7"/>
      <c r="L64" s="9" t="s">
        <v>78</v>
      </c>
      <c r="M64" s="48">
        <v>2.9</v>
      </c>
      <c r="N64" s="52">
        <v>1.2</v>
      </c>
      <c r="O64" s="48">
        <v>4.4000000000000004</v>
      </c>
      <c r="P64" s="52">
        <v>0.9</v>
      </c>
      <c r="Q64" s="48">
        <v>3.8</v>
      </c>
      <c r="R64" s="52">
        <v>1.3</v>
      </c>
      <c r="S64" s="48">
        <v>4.0999999999999996</v>
      </c>
      <c r="T64" s="52">
        <v>1</v>
      </c>
      <c r="U64" s="48">
        <v>1.8</v>
      </c>
      <c r="V64" s="52">
        <v>0.7</v>
      </c>
      <c r="W64" s="48">
        <v>1.8</v>
      </c>
      <c r="X64" s="52">
        <v>0.7</v>
      </c>
      <c r="Y64" s="45">
        <v>1.2</v>
      </c>
      <c r="Z64" s="52">
        <v>0.7</v>
      </c>
      <c r="AA64" s="48">
        <v>6.3</v>
      </c>
      <c r="AB64" s="52">
        <v>2</v>
      </c>
      <c r="AC64" s="48">
        <v>3.5</v>
      </c>
      <c r="AD64" s="52">
        <v>0.5</v>
      </c>
    </row>
    <row r="65" spans="1:30" ht="16.5" customHeight="1" x14ac:dyDescent="0.25">
      <c r="A65" s="7"/>
      <c r="B65" s="7"/>
      <c r="C65" s="7" t="s">
        <v>179</v>
      </c>
      <c r="D65" s="7"/>
      <c r="E65" s="7"/>
      <c r="F65" s="7"/>
      <c r="G65" s="7"/>
      <c r="H65" s="7"/>
      <c r="I65" s="7"/>
      <c r="J65" s="7"/>
      <c r="K65" s="7"/>
      <c r="L65" s="9" t="s">
        <v>78</v>
      </c>
      <c r="M65" s="48">
        <v>9.9</v>
      </c>
      <c r="N65" s="52">
        <v>2.1</v>
      </c>
      <c r="O65" s="47">
        <v>12.9</v>
      </c>
      <c r="P65" s="52">
        <v>1.3</v>
      </c>
      <c r="Q65" s="47">
        <v>10.7</v>
      </c>
      <c r="R65" s="52">
        <v>1.6</v>
      </c>
      <c r="S65" s="47">
        <v>13.1</v>
      </c>
      <c r="T65" s="52">
        <v>2.2000000000000002</v>
      </c>
      <c r="U65" s="48">
        <v>9.3000000000000007</v>
      </c>
      <c r="V65" s="52">
        <v>1.9</v>
      </c>
      <c r="W65" s="48">
        <v>5.7</v>
      </c>
      <c r="X65" s="52">
        <v>1.3</v>
      </c>
      <c r="Y65" s="47">
        <v>12.6</v>
      </c>
      <c r="Z65" s="52">
        <v>2.5</v>
      </c>
      <c r="AA65" s="47">
        <v>14.4</v>
      </c>
      <c r="AB65" s="52">
        <v>2.5</v>
      </c>
      <c r="AC65" s="47">
        <v>11.1</v>
      </c>
      <c r="AD65" s="52">
        <v>0.9</v>
      </c>
    </row>
    <row r="66" spans="1:30" ht="16.5" customHeight="1" x14ac:dyDescent="0.25">
      <c r="A66" s="7"/>
      <c r="B66" s="7"/>
      <c r="C66" s="7" t="s">
        <v>180</v>
      </c>
      <c r="D66" s="7"/>
      <c r="E66" s="7"/>
      <c r="F66" s="7"/>
      <c r="G66" s="7"/>
      <c r="H66" s="7"/>
      <c r="I66" s="7"/>
      <c r="J66" s="7"/>
      <c r="K66" s="7"/>
      <c r="L66" s="9" t="s">
        <v>78</v>
      </c>
      <c r="M66" s="48">
        <v>4</v>
      </c>
      <c r="N66" s="52">
        <v>1.5</v>
      </c>
      <c r="O66" s="48">
        <v>3</v>
      </c>
      <c r="P66" s="52">
        <v>0.5</v>
      </c>
      <c r="Q66" s="48">
        <v>2.9</v>
      </c>
      <c r="R66" s="52">
        <v>0.5</v>
      </c>
      <c r="S66" s="48">
        <v>4.3</v>
      </c>
      <c r="T66" s="52">
        <v>1.1000000000000001</v>
      </c>
      <c r="U66" s="48">
        <v>3.7</v>
      </c>
      <c r="V66" s="52">
        <v>1</v>
      </c>
      <c r="W66" s="48">
        <v>2.8</v>
      </c>
      <c r="X66" s="52">
        <v>1</v>
      </c>
      <c r="Y66" s="48">
        <v>4.3</v>
      </c>
      <c r="Z66" s="52">
        <v>1</v>
      </c>
      <c r="AA66" s="48">
        <v>2.2999999999999998</v>
      </c>
      <c r="AB66" s="52">
        <v>0.7</v>
      </c>
      <c r="AC66" s="48">
        <v>3.5</v>
      </c>
      <c r="AD66" s="52">
        <v>0.5</v>
      </c>
    </row>
    <row r="67" spans="1:30" ht="16.5" customHeight="1" x14ac:dyDescent="0.25">
      <c r="A67" s="7"/>
      <c r="B67" s="7"/>
      <c r="C67" s="7" t="s">
        <v>181</v>
      </c>
      <c r="D67" s="7"/>
      <c r="E67" s="7"/>
      <c r="F67" s="7"/>
      <c r="G67" s="7"/>
      <c r="H67" s="7"/>
      <c r="I67" s="7"/>
      <c r="J67" s="7"/>
      <c r="K67" s="7"/>
      <c r="L67" s="9" t="s">
        <v>130</v>
      </c>
      <c r="M67" s="46">
        <v>2001</v>
      </c>
      <c r="N67" s="7"/>
      <c r="O67" s="46">
        <v>8100</v>
      </c>
      <c r="P67" s="7"/>
      <c r="Q67" s="46">
        <v>6001</v>
      </c>
      <c r="R67" s="7"/>
      <c r="S67" s="46">
        <v>2800</v>
      </c>
      <c r="T67" s="7"/>
      <c r="U67" s="46">
        <v>2600</v>
      </c>
      <c r="V67" s="7"/>
      <c r="W67" s="46">
        <v>2000</v>
      </c>
      <c r="X67" s="7"/>
      <c r="Y67" s="46">
        <v>2400</v>
      </c>
      <c r="Z67" s="7"/>
      <c r="AA67" s="46">
        <v>1985</v>
      </c>
      <c r="AB67" s="7"/>
      <c r="AC67" s="49">
        <v>27887</v>
      </c>
      <c r="AD67" s="7"/>
    </row>
    <row r="68" spans="1:30" ht="16.5" customHeight="1" x14ac:dyDescent="0.25">
      <c r="A68" s="7"/>
      <c r="B68" s="7"/>
      <c r="C68" s="7" t="s">
        <v>182</v>
      </c>
      <c r="D68" s="7"/>
      <c r="E68" s="7"/>
      <c r="F68" s="7"/>
      <c r="G68" s="7"/>
      <c r="H68" s="7"/>
      <c r="I68" s="7"/>
      <c r="J68" s="7"/>
      <c r="K68" s="7"/>
      <c r="L68" s="9" t="s">
        <v>130</v>
      </c>
      <c r="M68" s="50">
        <v>4.21</v>
      </c>
      <c r="N68" s="7"/>
      <c r="O68" s="50">
        <v>4.08</v>
      </c>
      <c r="P68" s="7"/>
      <c r="Q68" s="50">
        <v>4.16</v>
      </c>
      <c r="R68" s="7"/>
      <c r="S68" s="50">
        <v>4.0599999999999996</v>
      </c>
      <c r="T68" s="7"/>
      <c r="U68" s="50">
        <v>4.26</v>
      </c>
      <c r="V68" s="7"/>
      <c r="W68" s="50">
        <v>4.3499999999999996</v>
      </c>
      <c r="X68" s="7"/>
      <c r="Y68" s="50">
        <v>4.21</v>
      </c>
      <c r="Z68" s="7"/>
      <c r="AA68" s="50">
        <v>4.01</v>
      </c>
      <c r="AB68" s="7"/>
      <c r="AC68" s="50">
        <v>4.16</v>
      </c>
      <c r="AD68" s="7"/>
    </row>
    <row r="69" spans="1:30" ht="16.5" customHeight="1" x14ac:dyDescent="0.25">
      <c r="A69" s="7" t="s">
        <v>81</v>
      </c>
      <c r="B69" s="7"/>
      <c r="C69" s="7"/>
      <c r="D69" s="7"/>
      <c r="E69" s="7"/>
      <c r="F69" s="7"/>
      <c r="G69" s="7"/>
      <c r="H69" s="7"/>
      <c r="I69" s="7"/>
      <c r="J69" s="7"/>
      <c r="K69" s="7"/>
      <c r="L69" s="9"/>
      <c r="M69" s="10"/>
      <c r="N69" s="7"/>
      <c r="O69" s="10"/>
      <c r="P69" s="7"/>
      <c r="Q69" s="10"/>
      <c r="R69" s="7"/>
      <c r="S69" s="10"/>
      <c r="T69" s="7"/>
      <c r="U69" s="10"/>
      <c r="V69" s="7"/>
      <c r="W69" s="10"/>
      <c r="X69" s="7"/>
      <c r="Y69" s="10"/>
      <c r="Z69" s="7"/>
      <c r="AA69" s="10"/>
      <c r="AB69" s="7"/>
      <c r="AC69" s="10"/>
      <c r="AD69" s="7"/>
    </row>
    <row r="70" spans="1:30" ht="16.5" customHeight="1" x14ac:dyDescent="0.25">
      <c r="A70" s="7"/>
      <c r="B70" s="7" t="s">
        <v>176</v>
      </c>
      <c r="C70" s="7"/>
      <c r="D70" s="7"/>
      <c r="E70" s="7"/>
      <c r="F70" s="7"/>
      <c r="G70" s="7"/>
      <c r="H70" s="7"/>
      <c r="I70" s="7"/>
      <c r="J70" s="7"/>
      <c r="K70" s="7"/>
      <c r="L70" s="9"/>
      <c r="M70" s="10"/>
      <c r="N70" s="7"/>
      <c r="O70" s="10"/>
      <c r="P70" s="7"/>
      <c r="Q70" s="10"/>
      <c r="R70" s="7"/>
      <c r="S70" s="10"/>
      <c r="T70" s="7"/>
      <c r="U70" s="10"/>
      <c r="V70" s="7"/>
      <c r="W70" s="10"/>
      <c r="X70" s="7"/>
      <c r="Y70" s="10"/>
      <c r="Z70" s="7"/>
      <c r="AA70" s="10"/>
      <c r="AB70" s="7"/>
      <c r="AC70" s="10"/>
      <c r="AD70" s="7"/>
    </row>
    <row r="71" spans="1:30" ht="16.5" customHeight="1" x14ac:dyDescent="0.25">
      <c r="A71" s="7"/>
      <c r="B71" s="7"/>
      <c r="C71" s="7" t="s">
        <v>177</v>
      </c>
      <c r="D71" s="7"/>
      <c r="E71" s="7"/>
      <c r="F71" s="7"/>
      <c r="G71" s="7"/>
      <c r="H71" s="7"/>
      <c r="I71" s="7"/>
      <c r="J71" s="7"/>
      <c r="K71" s="7"/>
      <c r="L71" s="9" t="s">
        <v>78</v>
      </c>
      <c r="M71" s="47">
        <v>71.2</v>
      </c>
      <c r="N71" s="52">
        <v>5.0999999999999996</v>
      </c>
      <c r="O71" s="47">
        <v>70.8</v>
      </c>
      <c r="P71" s="52">
        <v>2.2999999999999998</v>
      </c>
      <c r="Q71" s="47">
        <v>78.5</v>
      </c>
      <c r="R71" s="52">
        <v>2.2000000000000002</v>
      </c>
      <c r="S71" s="47">
        <v>71.900000000000006</v>
      </c>
      <c r="T71" s="52">
        <v>4.0999999999999996</v>
      </c>
      <c r="U71" s="47">
        <v>78.400000000000006</v>
      </c>
      <c r="V71" s="52">
        <v>3.8</v>
      </c>
      <c r="W71" s="47">
        <v>79</v>
      </c>
      <c r="X71" s="52">
        <v>3.5</v>
      </c>
      <c r="Y71" s="47">
        <v>78.5</v>
      </c>
      <c r="Z71" s="52">
        <v>3.5</v>
      </c>
      <c r="AA71" s="47">
        <v>69.400000000000006</v>
      </c>
      <c r="AB71" s="52">
        <v>4.5999999999999996</v>
      </c>
      <c r="AC71" s="47">
        <v>73.400000000000006</v>
      </c>
      <c r="AD71" s="52">
        <v>1.9</v>
      </c>
    </row>
    <row r="72" spans="1:30" ht="16.5" customHeight="1" x14ac:dyDescent="0.25">
      <c r="A72" s="7"/>
      <c r="B72" s="7"/>
      <c r="C72" s="7" t="s">
        <v>178</v>
      </c>
      <c r="D72" s="7"/>
      <c r="E72" s="7"/>
      <c r="F72" s="7"/>
      <c r="G72" s="7"/>
      <c r="H72" s="7"/>
      <c r="I72" s="7"/>
      <c r="J72" s="7"/>
      <c r="K72" s="7"/>
      <c r="L72" s="9" t="s">
        <v>78</v>
      </c>
      <c r="M72" s="48">
        <v>4.5999999999999996</v>
      </c>
      <c r="N72" s="52">
        <v>1.6</v>
      </c>
      <c r="O72" s="48">
        <v>8.6999999999999993</v>
      </c>
      <c r="P72" s="52">
        <v>1.4</v>
      </c>
      <c r="Q72" s="48">
        <v>5.4</v>
      </c>
      <c r="R72" s="52">
        <v>1.1000000000000001</v>
      </c>
      <c r="S72" s="48">
        <v>6.1</v>
      </c>
      <c r="T72" s="52">
        <v>2.2000000000000002</v>
      </c>
      <c r="U72" s="48">
        <v>4.5</v>
      </c>
      <c r="V72" s="52">
        <v>1.5</v>
      </c>
      <c r="W72" s="48">
        <v>5.2</v>
      </c>
      <c r="X72" s="52">
        <v>1.7</v>
      </c>
      <c r="Y72" s="48">
        <v>3</v>
      </c>
      <c r="Z72" s="52">
        <v>1.1000000000000001</v>
      </c>
      <c r="AA72" s="48">
        <v>8.3000000000000007</v>
      </c>
      <c r="AB72" s="52">
        <v>3.4</v>
      </c>
      <c r="AC72" s="48">
        <v>6</v>
      </c>
      <c r="AD72" s="52">
        <v>0.7</v>
      </c>
    </row>
    <row r="73" spans="1:30" ht="16.5" customHeight="1" x14ac:dyDescent="0.25">
      <c r="A73" s="7"/>
      <c r="B73" s="7"/>
      <c r="C73" s="7" t="s">
        <v>179</v>
      </c>
      <c r="D73" s="7"/>
      <c r="E73" s="7"/>
      <c r="F73" s="7"/>
      <c r="G73" s="7"/>
      <c r="H73" s="7"/>
      <c r="I73" s="7"/>
      <c r="J73" s="7"/>
      <c r="K73" s="7"/>
      <c r="L73" s="9" t="s">
        <v>78</v>
      </c>
      <c r="M73" s="47">
        <v>21.9</v>
      </c>
      <c r="N73" s="52">
        <v>5</v>
      </c>
      <c r="O73" s="47">
        <v>18.7</v>
      </c>
      <c r="P73" s="52">
        <v>2</v>
      </c>
      <c r="Q73" s="47">
        <v>14.2</v>
      </c>
      <c r="R73" s="52">
        <v>2</v>
      </c>
      <c r="S73" s="47">
        <v>19.8</v>
      </c>
      <c r="T73" s="52">
        <v>3.6</v>
      </c>
      <c r="U73" s="47">
        <v>14</v>
      </c>
      <c r="V73" s="52">
        <v>3.1</v>
      </c>
      <c r="W73" s="47">
        <v>13.9</v>
      </c>
      <c r="X73" s="52">
        <v>3.2</v>
      </c>
      <c r="Y73" s="47">
        <v>15.6</v>
      </c>
      <c r="Z73" s="52">
        <v>3.2</v>
      </c>
      <c r="AA73" s="47">
        <v>21</v>
      </c>
      <c r="AB73" s="52">
        <v>3.9</v>
      </c>
      <c r="AC73" s="47">
        <v>18.5</v>
      </c>
      <c r="AD73" s="52">
        <v>1.8</v>
      </c>
    </row>
    <row r="74" spans="1:30" ht="16.5" customHeight="1" x14ac:dyDescent="0.25">
      <c r="A74" s="7"/>
      <c r="B74" s="7"/>
      <c r="C74" s="7" t="s">
        <v>180</v>
      </c>
      <c r="D74" s="7"/>
      <c r="E74" s="7"/>
      <c r="F74" s="7"/>
      <c r="G74" s="7"/>
      <c r="H74" s="7"/>
      <c r="I74" s="7"/>
      <c r="J74" s="7"/>
      <c r="K74" s="7"/>
      <c r="L74" s="9" t="s">
        <v>78</v>
      </c>
      <c r="M74" s="45">
        <v>2.4</v>
      </c>
      <c r="N74" s="52">
        <v>1.5</v>
      </c>
      <c r="O74" s="48">
        <v>1.8</v>
      </c>
      <c r="P74" s="52">
        <v>0.5</v>
      </c>
      <c r="Q74" s="48">
        <v>1.9</v>
      </c>
      <c r="R74" s="52">
        <v>0.5</v>
      </c>
      <c r="S74" s="45">
        <v>2.2000000000000002</v>
      </c>
      <c r="T74" s="52">
        <v>1.6</v>
      </c>
      <c r="U74" s="45">
        <v>3.1</v>
      </c>
      <c r="V74" s="52">
        <v>2.1</v>
      </c>
      <c r="W74" s="48">
        <v>1.8</v>
      </c>
      <c r="X74" s="52">
        <v>0.7</v>
      </c>
      <c r="Y74" s="45">
        <v>2.9</v>
      </c>
      <c r="Z74" s="52">
        <v>1.5</v>
      </c>
      <c r="AA74" s="45">
        <v>1.2</v>
      </c>
      <c r="AB74" s="52">
        <v>0.8</v>
      </c>
      <c r="AC74" s="48">
        <v>2.2000000000000002</v>
      </c>
      <c r="AD74" s="52">
        <v>0.6</v>
      </c>
    </row>
    <row r="75" spans="1:30" ht="16.5" customHeight="1" x14ac:dyDescent="0.25">
      <c r="A75" s="7"/>
      <c r="B75" s="7"/>
      <c r="C75" s="7" t="s">
        <v>181</v>
      </c>
      <c r="D75" s="7"/>
      <c r="E75" s="7"/>
      <c r="F75" s="7"/>
      <c r="G75" s="7"/>
      <c r="H75" s="7"/>
      <c r="I75" s="7"/>
      <c r="J75" s="7"/>
      <c r="K75" s="7"/>
      <c r="L75" s="9" t="s">
        <v>130</v>
      </c>
      <c r="M75" s="46">
        <v>2000</v>
      </c>
      <c r="N75" s="7"/>
      <c r="O75" s="46">
        <v>8100</v>
      </c>
      <c r="P75" s="7"/>
      <c r="Q75" s="46">
        <v>6001</v>
      </c>
      <c r="R75" s="7"/>
      <c r="S75" s="46">
        <v>2800</v>
      </c>
      <c r="T75" s="7"/>
      <c r="U75" s="46">
        <v>2600</v>
      </c>
      <c r="V75" s="7"/>
      <c r="W75" s="46">
        <v>2000</v>
      </c>
      <c r="X75" s="7"/>
      <c r="Y75" s="46">
        <v>2400</v>
      </c>
      <c r="Z75" s="7"/>
      <c r="AA75" s="46">
        <v>2000</v>
      </c>
      <c r="AB75" s="7"/>
      <c r="AC75" s="49">
        <v>27901</v>
      </c>
      <c r="AD75" s="7"/>
    </row>
    <row r="76" spans="1:30" ht="16.5" customHeight="1" x14ac:dyDescent="0.25">
      <c r="A76" s="7"/>
      <c r="B76" s="7"/>
      <c r="C76" s="7" t="s">
        <v>182</v>
      </c>
      <c r="D76" s="7"/>
      <c r="E76" s="7"/>
      <c r="F76" s="7"/>
      <c r="G76" s="7"/>
      <c r="H76" s="7"/>
      <c r="I76" s="7"/>
      <c r="J76" s="7"/>
      <c r="K76" s="7"/>
      <c r="L76" s="9" t="s">
        <v>130</v>
      </c>
      <c r="M76" s="50">
        <v>3.97</v>
      </c>
      <c r="N76" s="7"/>
      <c r="O76" s="50">
        <v>3.85</v>
      </c>
      <c r="P76" s="7"/>
      <c r="Q76" s="50">
        <v>4.04</v>
      </c>
      <c r="R76" s="7"/>
      <c r="S76" s="50">
        <v>3.88</v>
      </c>
      <c r="T76" s="7"/>
      <c r="U76" s="50">
        <v>4.08</v>
      </c>
      <c r="V76" s="7"/>
      <c r="W76" s="50">
        <v>4.05</v>
      </c>
      <c r="X76" s="7"/>
      <c r="Y76" s="50">
        <v>4.08</v>
      </c>
      <c r="Z76" s="7"/>
      <c r="AA76" s="50">
        <v>3.85</v>
      </c>
      <c r="AB76" s="7"/>
      <c r="AC76" s="50">
        <v>3.95</v>
      </c>
      <c r="AD76" s="7"/>
    </row>
    <row r="77" spans="1:30" ht="16.5" customHeight="1" x14ac:dyDescent="0.25">
      <c r="A77" s="7"/>
      <c r="B77" s="7" t="s">
        <v>183</v>
      </c>
      <c r="C77" s="7"/>
      <c r="D77" s="7"/>
      <c r="E77" s="7"/>
      <c r="F77" s="7"/>
      <c r="G77" s="7"/>
      <c r="H77" s="7"/>
      <c r="I77" s="7"/>
      <c r="J77" s="7"/>
      <c r="K77" s="7"/>
      <c r="L77" s="9"/>
      <c r="M77" s="10"/>
      <c r="N77" s="7"/>
      <c r="O77" s="10"/>
      <c r="P77" s="7"/>
      <c r="Q77" s="10"/>
      <c r="R77" s="7"/>
      <c r="S77" s="10"/>
      <c r="T77" s="7"/>
      <c r="U77" s="10"/>
      <c r="V77" s="7"/>
      <c r="W77" s="10"/>
      <c r="X77" s="7"/>
      <c r="Y77" s="10"/>
      <c r="Z77" s="7"/>
      <c r="AA77" s="10"/>
      <c r="AB77" s="7"/>
      <c r="AC77" s="10"/>
      <c r="AD77" s="7"/>
    </row>
    <row r="78" spans="1:30" ht="16.5" customHeight="1" x14ac:dyDescent="0.25">
      <c r="A78" s="7"/>
      <c r="B78" s="7"/>
      <c r="C78" s="7" t="s">
        <v>177</v>
      </c>
      <c r="D78" s="7"/>
      <c r="E78" s="7"/>
      <c r="F78" s="7"/>
      <c r="G78" s="7"/>
      <c r="H78" s="7"/>
      <c r="I78" s="7"/>
      <c r="J78" s="7"/>
      <c r="K78" s="7"/>
      <c r="L78" s="9" t="s">
        <v>78</v>
      </c>
      <c r="M78" s="47">
        <v>81.5</v>
      </c>
      <c r="N78" s="52">
        <v>5.2</v>
      </c>
      <c r="O78" s="47">
        <v>84.4</v>
      </c>
      <c r="P78" s="52">
        <v>2.4</v>
      </c>
      <c r="Q78" s="47">
        <v>86.2</v>
      </c>
      <c r="R78" s="52">
        <v>2.7</v>
      </c>
      <c r="S78" s="47">
        <v>80.099999999999994</v>
      </c>
      <c r="T78" s="52">
        <v>5.4</v>
      </c>
      <c r="U78" s="47">
        <v>88.4</v>
      </c>
      <c r="V78" s="52">
        <v>4.5999999999999996</v>
      </c>
      <c r="W78" s="47">
        <v>86.2</v>
      </c>
      <c r="X78" s="52">
        <v>4.5</v>
      </c>
      <c r="Y78" s="47">
        <v>85.8</v>
      </c>
      <c r="Z78" s="52">
        <v>4</v>
      </c>
      <c r="AA78" s="47">
        <v>80.8</v>
      </c>
      <c r="AB78" s="52">
        <v>5.3</v>
      </c>
      <c r="AC78" s="47">
        <v>83.6</v>
      </c>
      <c r="AD78" s="52">
        <v>2</v>
      </c>
    </row>
    <row r="79" spans="1:30" ht="16.5" customHeight="1" x14ac:dyDescent="0.25">
      <c r="A79" s="7"/>
      <c r="B79" s="7"/>
      <c r="C79" s="7" t="s">
        <v>178</v>
      </c>
      <c r="D79" s="7"/>
      <c r="E79" s="7"/>
      <c r="F79" s="7"/>
      <c r="G79" s="7"/>
      <c r="H79" s="7"/>
      <c r="I79" s="7"/>
      <c r="J79" s="7"/>
      <c r="K79" s="7"/>
      <c r="L79" s="9" t="s">
        <v>78</v>
      </c>
      <c r="M79" s="47">
        <v>10.199999999999999</v>
      </c>
      <c r="N79" s="52">
        <v>3.9</v>
      </c>
      <c r="O79" s="48">
        <v>9.1999999999999993</v>
      </c>
      <c r="P79" s="52">
        <v>1.8</v>
      </c>
      <c r="Q79" s="48">
        <v>5.9</v>
      </c>
      <c r="R79" s="52">
        <v>1.4</v>
      </c>
      <c r="S79" s="47">
        <v>10.1</v>
      </c>
      <c r="T79" s="52">
        <v>4.0999999999999996</v>
      </c>
      <c r="U79" s="48">
        <v>6.5</v>
      </c>
      <c r="V79" s="52">
        <v>3</v>
      </c>
      <c r="W79" s="48">
        <v>7.9</v>
      </c>
      <c r="X79" s="52">
        <v>3.3</v>
      </c>
      <c r="Y79" s="48">
        <v>6.7</v>
      </c>
      <c r="Z79" s="52">
        <v>2.7</v>
      </c>
      <c r="AA79" s="48">
        <v>9.3000000000000007</v>
      </c>
      <c r="AB79" s="52">
        <v>4.5</v>
      </c>
      <c r="AC79" s="48">
        <v>8.6999999999999993</v>
      </c>
      <c r="AD79" s="52">
        <v>1.5</v>
      </c>
    </row>
    <row r="80" spans="1:30" ht="16.5" customHeight="1" x14ac:dyDescent="0.25">
      <c r="A80" s="7"/>
      <c r="B80" s="7"/>
      <c r="C80" s="7" t="s">
        <v>179</v>
      </c>
      <c r="D80" s="7"/>
      <c r="E80" s="7"/>
      <c r="F80" s="7"/>
      <c r="G80" s="7"/>
      <c r="H80" s="7"/>
      <c r="I80" s="7"/>
      <c r="J80" s="7"/>
      <c r="K80" s="7"/>
      <c r="L80" s="9" t="s">
        <v>78</v>
      </c>
      <c r="M80" s="45">
        <v>8.1</v>
      </c>
      <c r="N80" s="52">
        <v>4</v>
      </c>
      <c r="O80" s="48">
        <v>6.2</v>
      </c>
      <c r="P80" s="52">
        <v>1.6</v>
      </c>
      <c r="Q80" s="48">
        <v>7.7</v>
      </c>
      <c r="R80" s="52">
        <v>2.4</v>
      </c>
      <c r="S80" s="48">
        <v>9.5</v>
      </c>
      <c r="T80" s="52">
        <v>4.3</v>
      </c>
      <c r="U80" s="45">
        <v>4.8</v>
      </c>
      <c r="V80" s="52">
        <v>3.8</v>
      </c>
      <c r="W80" s="45">
        <v>5.6</v>
      </c>
      <c r="X80" s="52">
        <v>3.4</v>
      </c>
      <c r="Y80" s="48">
        <v>6.5</v>
      </c>
      <c r="Z80" s="52">
        <v>3</v>
      </c>
      <c r="AA80" s="48">
        <v>9.5</v>
      </c>
      <c r="AB80" s="52">
        <v>3.5</v>
      </c>
      <c r="AC80" s="48">
        <v>7.4</v>
      </c>
      <c r="AD80" s="52">
        <v>1.5</v>
      </c>
    </row>
    <row r="81" spans="1:30" ht="16.5" customHeight="1" x14ac:dyDescent="0.25">
      <c r="A81" s="7"/>
      <c r="B81" s="7"/>
      <c r="C81" s="7" t="s">
        <v>180</v>
      </c>
      <c r="D81" s="7"/>
      <c r="E81" s="7"/>
      <c r="F81" s="7"/>
      <c r="G81" s="7"/>
      <c r="H81" s="7"/>
      <c r="I81" s="7"/>
      <c r="J81" s="7"/>
      <c r="K81" s="7"/>
      <c r="L81" s="9" t="s">
        <v>78</v>
      </c>
      <c r="M81" s="44">
        <v>0.1</v>
      </c>
      <c r="N81" s="52">
        <v>0.2</v>
      </c>
      <c r="O81" s="45">
        <v>0.3</v>
      </c>
      <c r="P81" s="52">
        <v>0.2</v>
      </c>
      <c r="Q81" s="45">
        <v>0.3</v>
      </c>
      <c r="R81" s="52">
        <v>0.2</v>
      </c>
      <c r="S81" s="45">
        <v>0.3</v>
      </c>
      <c r="T81" s="52">
        <v>0.3</v>
      </c>
      <c r="U81" s="44">
        <v>0.2</v>
      </c>
      <c r="V81" s="52">
        <v>0.3</v>
      </c>
      <c r="W81" s="45">
        <v>0.4</v>
      </c>
      <c r="X81" s="52">
        <v>0.4</v>
      </c>
      <c r="Y81" s="44">
        <v>1</v>
      </c>
      <c r="Z81" s="52">
        <v>1.3</v>
      </c>
      <c r="AA81" s="45">
        <v>0.4</v>
      </c>
      <c r="AB81" s="52">
        <v>0.3</v>
      </c>
      <c r="AC81" s="48">
        <v>0.2</v>
      </c>
      <c r="AD81" s="52">
        <v>0.1</v>
      </c>
    </row>
    <row r="82" spans="1:30" ht="16.5" customHeight="1" x14ac:dyDescent="0.25">
      <c r="A82" s="7"/>
      <c r="B82" s="7"/>
      <c r="C82" s="7" t="s">
        <v>181</v>
      </c>
      <c r="D82" s="7"/>
      <c r="E82" s="7"/>
      <c r="F82" s="7"/>
      <c r="G82" s="7"/>
      <c r="H82" s="7"/>
      <c r="I82" s="7"/>
      <c r="J82" s="7"/>
      <c r="K82" s="7"/>
      <c r="L82" s="9" t="s">
        <v>130</v>
      </c>
      <c r="M82" s="46">
        <v>1043</v>
      </c>
      <c r="N82" s="7"/>
      <c r="O82" s="46">
        <v>4447</v>
      </c>
      <c r="P82" s="7"/>
      <c r="Q82" s="46">
        <v>3225</v>
      </c>
      <c r="R82" s="7"/>
      <c r="S82" s="46">
        <v>1690</v>
      </c>
      <c r="T82" s="7"/>
      <c r="U82" s="46">
        <v>1183</v>
      </c>
      <c r="V82" s="7"/>
      <c r="W82" s="43">
        <v>899</v>
      </c>
      <c r="X82" s="7"/>
      <c r="Y82" s="46">
        <v>1061</v>
      </c>
      <c r="Z82" s="7"/>
      <c r="AA82" s="46">
        <v>1309</v>
      </c>
      <c r="AB82" s="7"/>
      <c r="AC82" s="49">
        <v>14857</v>
      </c>
      <c r="AD82" s="7"/>
    </row>
    <row r="83" spans="1:30" ht="16.5" customHeight="1" x14ac:dyDescent="0.25">
      <c r="A83" s="7"/>
      <c r="B83" s="7"/>
      <c r="C83" s="7" t="s">
        <v>182</v>
      </c>
      <c r="D83" s="7"/>
      <c r="E83" s="7"/>
      <c r="F83" s="7"/>
      <c r="G83" s="7"/>
      <c r="H83" s="7"/>
      <c r="I83" s="7"/>
      <c r="J83" s="7"/>
      <c r="K83" s="7"/>
      <c r="L83" s="9" t="s">
        <v>130</v>
      </c>
      <c r="M83" s="50">
        <v>4.1500000000000004</v>
      </c>
      <c r="N83" s="7"/>
      <c r="O83" s="50">
        <v>4.25</v>
      </c>
      <c r="P83" s="7"/>
      <c r="Q83" s="50">
        <v>4.32</v>
      </c>
      <c r="R83" s="7"/>
      <c r="S83" s="50">
        <v>4.1500000000000004</v>
      </c>
      <c r="T83" s="7"/>
      <c r="U83" s="50">
        <v>4.37</v>
      </c>
      <c r="V83" s="7"/>
      <c r="W83" s="50">
        <v>4.34</v>
      </c>
      <c r="X83" s="7"/>
      <c r="Y83" s="50">
        <v>4.32</v>
      </c>
      <c r="Z83" s="7"/>
      <c r="AA83" s="50">
        <v>4.1900000000000004</v>
      </c>
      <c r="AB83" s="7"/>
      <c r="AC83" s="50">
        <v>4.2300000000000004</v>
      </c>
      <c r="AD83" s="7"/>
    </row>
    <row r="84" spans="1:30" ht="16.5" customHeight="1" x14ac:dyDescent="0.25">
      <c r="A84" s="7"/>
      <c r="B84" s="7" t="s">
        <v>184</v>
      </c>
      <c r="C84" s="7"/>
      <c r="D84" s="7"/>
      <c r="E84" s="7"/>
      <c r="F84" s="7"/>
      <c r="G84" s="7"/>
      <c r="H84" s="7"/>
      <c r="I84" s="7"/>
      <c r="J84" s="7"/>
      <c r="K84" s="7"/>
      <c r="L84" s="9"/>
      <c r="M84" s="10"/>
      <c r="N84" s="7"/>
      <c r="O84" s="10"/>
      <c r="P84" s="7"/>
      <c r="Q84" s="10"/>
      <c r="R84" s="7"/>
      <c r="S84" s="10"/>
      <c r="T84" s="7"/>
      <c r="U84" s="10"/>
      <c r="V84" s="7"/>
      <c r="W84" s="10"/>
      <c r="X84" s="7"/>
      <c r="Y84" s="10"/>
      <c r="Z84" s="7"/>
      <c r="AA84" s="10"/>
      <c r="AB84" s="7"/>
      <c r="AC84" s="10"/>
      <c r="AD84" s="7"/>
    </row>
    <row r="85" spans="1:30" ht="16.5" customHeight="1" x14ac:dyDescent="0.25">
      <c r="A85" s="7"/>
      <c r="B85" s="7"/>
      <c r="C85" s="7" t="s">
        <v>177</v>
      </c>
      <c r="D85" s="7"/>
      <c r="E85" s="7"/>
      <c r="F85" s="7"/>
      <c r="G85" s="7"/>
      <c r="H85" s="7"/>
      <c r="I85" s="7"/>
      <c r="J85" s="7"/>
      <c r="K85" s="7"/>
      <c r="L85" s="9" t="s">
        <v>78</v>
      </c>
      <c r="M85" s="47">
        <v>82.5</v>
      </c>
      <c r="N85" s="52">
        <v>4</v>
      </c>
      <c r="O85" s="47">
        <v>77.400000000000006</v>
      </c>
      <c r="P85" s="52">
        <v>2.1</v>
      </c>
      <c r="Q85" s="47">
        <v>84.8</v>
      </c>
      <c r="R85" s="52">
        <v>1.9</v>
      </c>
      <c r="S85" s="47">
        <v>72.3</v>
      </c>
      <c r="T85" s="52">
        <v>4.3</v>
      </c>
      <c r="U85" s="47">
        <v>84.2</v>
      </c>
      <c r="V85" s="52">
        <v>3.5</v>
      </c>
      <c r="W85" s="47">
        <v>89.5</v>
      </c>
      <c r="X85" s="52">
        <v>2.4</v>
      </c>
      <c r="Y85" s="47">
        <v>83.6</v>
      </c>
      <c r="Z85" s="52">
        <v>2.8</v>
      </c>
      <c r="AA85" s="47">
        <v>80.8</v>
      </c>
      <c r="AB85" s="52">
        <v>4</v>
      </c>
      <c r="AC85" s="47">
        <v>80.8</v>
      </c>
      <c r="AD85" s="52">
        <v>1.6</v>
      </c>
    </row>
    <row r="86" spans="1:30" ht="16.5" customHeight="1" x14ac:dyDescent="0.25">
      <c r="A86" s="7"/>
      <c r="B86" s="7"/>
      <c r="C86" s="7" t="s">
        <v>178</v>
      </c>
      <c r="D86" s="7"/>
      <c r="E86" s="7"/>
      <c r="F86" s="7"/>
      <c r="G86" s="7"/>
      <c r="H86" s="7"/>
      <c r="I86" s="7"/>
      <c r="J86" s="7"/>
      <c r="K86" s="7"/>
      <c r="L86" s="9" t="s">
        <v>78</v>
      </c>
      <c r="M86" s="48">
        <v>3.5</v>
      </c>
      <c r="N86" s="52">
        <v>1.7</v>
      </c>
      <c r="O86" s="48">
        <v>4.9000000000000004</v>
      </c>
      <c r="P86" s="52">
        <v>1</v>
      </c>
      <c r="Q86" s="48">
        <v>2.6</v>
      </c>
      <c r="R86" s="52">
        <v>0.9</v>
      </c>
      <c r="S86" s="48">
        <v>5.7</v>
      </c>
      <c r="T86" s="52">
        <v>2.2000000000000002</v>
      </c>
      <c r="U86" s="45">
        <v>1.4</v>
      </c>
      <c r="V86" s="52">
        <v>0.7</v>
      </c>
      <c r="W86" s="44">
        <v>2.1</v>
      </c>
      <c r="X86" s="52">
        <v>2.1</v>
      </c>
      <c r="Y86" s="45">
        <v>0.8</v>
      </c>
      <c r="Z86" s="52">
        <v>0.6</v>
      </c>
      <c r="AA86" s="48">
        <v>3.4</v>
      </c>
      <c r="AB86" s="52">
        <v>1.3</v>
      </c>
      <c r="AC86" s="48">
        <v>3.7</v>
      </c>
      <c r="AD86" s="52">
        <v>0.7</v>
      </c>
    </row>
    <row r="87" spans="1:30" ht="16.5" customHeight="1" x14ac:dyDescent="0.25">
      <c r="A87" s="7"/>
      <c r="B87" s="7"/>
      <c r="C87" s="7" t="s">
        <v>179</v>
      </c>
      <c r="D87" s="7"/>
      <c r="E87" s="7"/>
      <c r="F87" s="7"/>
      <c r="G87" s="7"/>
      <c r="H87" s="7"/>
      <c r="I87" s="7"/>
      <c r="J87" s="7"/>
      <c r="K87" s="7"/>
      <c r="L87" s="9" t="s">
        <v>78</v>
      </c>
      <c r="M87" s="47">
        <v>11</v>
      </c>
      <c r="N87" s="52">
        <v>3.7</v>
      </c>
      <c r="O87" s="47">
        <v>13.3</v>
      </c>
      <c r="P87" s="52">
        <v>1.8</v>
      </c>
      <c r="Q87" s="48">
        <v>9.1</v>
      </c>
      <c r="R87" s="52">
        <v>1.6</v>
      </c>
      <c r="S87" s="47">
        <v>16.2</v>
      </c>
      <c r="T87" s="52">
        <v>3.5</v>
      </c>
      <c r="U87" s="48">
        <v>9.6</v>
      </c>
      <c r="V87" s="52">
        <v>2.9</v>
      </c>
      <c r="W87" s="48">
        <v>5.0999999999999996</v>
      </c>
      <c r="X87" s="52">
        <v>1.6</v>
      </c>
      <c r="Y87" s="47">
        <v>10.7</v>
      </c>
      <c r="Z87" s="52">
        <v>2.4</v>
      </c>
      <c r="AA87" s="47">
        <v>13.7</v>
      </c>
      <c r="AB87" s="52">
        <v>3.9</v>
      </c>
      <c r="AC87" s="47">
        <v>11.6</v>
      </c>
      <c r="AD87" s="52">
        <v>1.4</v>
      </c>
    </row>
    <row r="88" spans="1:30" ht="16.5" customHeight="1" x14ac:dyDescent="0.25">
      <c r="A88" s="7"/>
      <c r="B88" s="7"/>
      <c r="C88" s="7" t="s">
        <v>180</v>
      </c>
      <c r="D88" s="7"/>
      <c r="E88" s="7"/>
      <c r="F88" s="7"/>
      <c r="G88" s="7"/>
      <c r="H88" s="7"/>
      <c r="I88" s="7"/>
      <c r="J88" s="7"/>
      <c r="K88" s="7"/>
      <c r="L88" s="9" t="s">
        <v>78</v>
      </c>
      <c r="M88" s="48">
        <v>3.1</v>
      </c>
      <c r="N88" s="52">
        <v>1.1000000000000001</v>
      </c>
      <c r="O88" s="48">
        <v>4.4000000000000004</v>
      </c>
      <c r="P88" s="52">
        <v>0.9</v>
      </c>
      <c r="Q88" s="48">
        <v>3.5</v>
      </c>
      <c r="R88" s="52">
        <v>0.8</v>
      </c>
      <c r="S88" s="48">
        <v>5.7</v>
      </c>
      <c r="T88" s="52">
        <v>2.5</v>
      </c>
      <c r="U88" s="48">
        <v>4.7</v>
      </c>
      <c r="V88" s="52">
        <v>2.2000000000000002</v>
      </c>
      <c r="W88" s="48">
        <v>3.3</v>
      </c>
      <c r="X88" s="52">
        <v>0.8</v>
      </c>
      <c r="Y88" s="48">
        <v>4.9000000000000004</v>
      </c>
      <c r="Z88" s="52">
        <v>1.6</v>
      </c>
      <c r="AA88" s="48">
        <v>2.1</v>
      </c>
      <c r="AB88" s="52">
        <v>0.6</v>
      </c>
      <c r="AC88" s="48">
        <v>3.9</v>
      </c>
      <c r="AD88" s="52">
        <v>0.5</v>
      </c>
    </row>
    <row r="89" spans="1:30" ht="16.5" customHeight="1" x14ac:dyDescent="0.25">
      <c r="A89" s="7"/>
      <c r="B89" s="7"/>
      <c r="C89" s="7" t="s">
        <v>181</v>
      </c>
      <c r="D89" s="7"/>
      <c r="E89" s="7"/>
      <c r="F89" s="7"/>
      <c r="G89" s="7"/>
      <c r="H89" s="7"/>
      <c r="I89" s="7"/>
      <c r="J89" s="7"/>
      <c r="K89" s="7"/>
      <c r="L89" s="9" t="s">
        <v>130</v>
      </c>
      <c r="M89" s="46">
        <v>2000</v>
      </c>
      <c r="N89" s="7"/>
      <c r="O89" s="46">
        <v>8100</v>
      </c>
      <c r="P89" s="7"/>
      <c r="Q89" s="46">
        <v>6001</v>
      </c>
      <c r="R89" s="7"/>
      <c r="S89" s="46">
        <v>2800</v>
      </c>
      <c r="T89" s="7"/>
      <c r="U89" s="46">
        <v>2600</v>
      </c>
      <c r="V89" s="7"/>
      <c r="W89" s="46">
        <v>2000</v>
      </c>
      <c r="X89" s="7"/>
      <c r="Y89" s="46">
        <v>2400</v>
      </c>
      <c r="Z89" s="7"/>
      <c r="AA89" s="46">
        <v>2000</v>
      </c>
      <c r="AB89" s="7"/>
      <c r="AC89" s="49">
        <v>27901</v>
      </c>
      <c r="AD89" s="7"/>
    </row>
    <row r="90" spans="1:30" ht="16.5" customHeight="1" x14ac:dyDescent="0.25">
      <c r="A90" s="7"/>
      <c r="B90" s="7"/>
      <c r="C90" s="7" t="s">
        <v>182</v>
      </c>
      <c r="D90" s="7"/>
      <c r="E90" s="7"/>
      <c r="F90" s="7"/>
      <c r="G90" s="7"/>
      <c r="H90" s="7"/>
      <c r="I90" s="7"/>
      <c r="J90" s="7"/>
      <c r="K90" s="7"/>
      <c r="L90" s="9" t="s">
        <v>130</v>
      </c>
      <c r="M90" s="50">
        <v>4.1399999999999997</v>
      </c>
      <c r="N90" s="7"/>
      <c r="O90" s="50">
        <v>4.0599999999999996</v>
      </c>
      <c r="P90" s="7"/>
      <c r="Q90" s="50">
        <v>4.21</v>
      </c>
      <c r="R90" s="7"/>
      <c r="S90" s="50">
        <v>3.94</v>
      </c>
      <c r="T90" s="7"/>
      <c r="U90" s="50">
        <v>4.21</v>
      </c>
      <c r="V90" s="7"/>
      <c r="W90" s="50">
        <v>4.33</v>
      </c>
      <c r="X90" s="7"/>
      <c r="Y90" s="50">
        <v>4.24</v>
      </c>
      <c r="Z90" s="7"/>
      <c r="AA90" s="50">
        <v>4.0999999999999996</v>
      </c>
      <c r="AB90" s="7"/>
      <c r="AC90" s="50">
        <v>4.12</v>
      </c>
      <c r="AD90" s="7"/>
    </row>
    <row r="91" spans="1:30" ht="16.5" customHeight="1" x14ac:dyDescent="0.25">
      <c r="A91" s="7" t="s">
        <v>82</v>
      </c>
      <c r="B91" s="7"/>
      <c r="C91" s="7"/>
      <c r="D91" s="7"/>
      <c r="E91" s="7"/>
      <c r="F91" s="7"/>
      <c r="G91" s="7"/>
      <c r="H91" s="7"/>
      <c r="I91" s="7"/>
      <c r="J91" s="7"/>
      <c r="K91" s="7"/>
      <c r="L91" s="9"/>
      <c r="M91" s="10"/>
      <c r="N91" s="7"/>
      <c r="O91" s="10"/>
      <c r="P91" s="7"/>
      <c r="Q91" s="10"/>
      <c r="R91" s="7"/>
      <c r="S91" s="10"/>
      <c r="T91" s="7"/>
      <c r="U91" s="10"/>
      <c r="V91" s="7"/>
      <c r="W91" s="10"/>
      <c r="X91" s="7"/>
      <c r="Y91" s="10"/>
      <c r="Z91" s="7"/>
      <c r="AA91" s="10"/>
      <c r="AB91" s="7"/>
      <c r="AC91" s="10"/>
      <c r="AD91" s="7"/>
    </row>
    <row r="92" spans="1:30" ht="16.5" customHeight="1" x14ac:dyDescent="0.25">
      <c r="A92" s="7"/>
      <c r="B92" s="7" t="s">
        <v>176</v>
      </c>
      <c r="C92" s="7"/>
      <c r="D92" s="7"/>
      <c r="E92" s="7"/>
      <c r="F92" s="7"/>
      <c r="G92" s="7"/>
      <c r="H92" s="7"/>
      <c r="I92" s="7"/>
      <c r="J92" s="7"/>
      <c r="K92" s="7"/>
      <c r="L92" s="9"/>
      <c r="M92" s="10"/>
      <c r="N92" s="7"/>
      <c r="O92" s="10"/>
      <c r="P92" s="7"/>
      <c r="Q92" s="10"/>
      <c r="R92" s="7"/>
      <c r="S92" s="10"/>
      <c r="T92" s="7"/>
      <c r="U92" s="10"/>
      <c r="V92" s="7"/>
      <c r="W92" s="10"/>
      <c r="X92" s="7"/>
      <c r="Y92" s="10"/>
      <c r="Z92" s="7"/>
      <c r="AA92" s="10"/>
      <c r="AB92" s="7"/>
      <c r="AC92" s="10"/>
      <c r="AD92" s="7"/>
    </row>
    <row r="93" spans="1:30" ht="16.5" customHeight="1" x14ac:dyDescent="0.25">
      <c r="A93" s="7"/>
      <c r="B93" s="7"/>
      <c r="C93" s="7" t="s">
        <v>185</v>
      </c>
      <c r="D93" s="7"/>
      <c r="E93" s="7"/>
      <c r="F93" s="7"/>
      <c r="G93" s="7"/>
      <c r="H93" s="7"/>
      <c r="I93" s="7"/>
      <c r="J93" s="7"/>
      <c r="K93" s="7"/>
      <c r="L93" s="9" t="s">
        <v>78</v>
      </c>
      <c r="M93" s="47">
        <v>74.900000000000006</v>
      </c>
      <c r="N93" s="7"/>
      <c r="O93" s="47">
        <v>74.8</v>
      </c>
      <c r="P93" s="7"/>
      <c r="Q93" s="47">
        <v>75.599999999999994</v>
      </c>
      <c r="R93" s="7"/>
      <c r="S93" s="47">
        <v>73.2</v>
      </c>
      <c r="T93" s="7"/>
      <c r="U93" s="47">
        <v>77.2</v>
      </c>
      <c r="V93" s="7"/>
      <c r="W93" s="47">
        <v>79.3</v>
      </c>
      <c r="X93" s="7"/>
      <c r="Y93" s="47">
        <v>78.599999999999994</v>
      </c>
      <c r="Z93" s="7"/>
      <c r="AA93" s="47">
        <v>75.7</v>
      </c>
      <c r="AB93" s="7"/>
      <c r="AC93" s="47">
        <v>75.2</v>
      </c>
      <c r="AD93" s="7"/>
    </row>
    <row r="94" spans="1:30" ht="16.5" customHeight="1" x14ac:dyDescent="0.25">
      <c r="A94" s="7"/>
      <c r="B94" s="7"/>
      <c r="C94" s="7" t="s">
        <v>186</v>
      </c>
      <c r="D94" s="7"/>
      <c r="E94" s="7"/>
      <c r="F94" s="7"/>
      <c r="G94" s="7"/>
      <c r="H94" s="7"/>
      <c r="I94" s="7"/>
      <c r="J94" s="7"/>
      <c r="K94" s="7"/>
      <c r="L94" s="9" t="s">
        <v>78</v>
      </c>
      <c r="M94" s="48">
        <v>6.9</v>
      </c>
      <c r="N94" s="7"/>
      <c r="O94" s="48">
        <v>6</v>
      </c>
      <c r="P94" s="7"/>
      <c r="Q94" s="48">
        <v>6.2</v>
      </c>
      <c r="R94" s="7"/>
      <c r="S94" s="48">
        <v>6.6</v>
      </c>
      <c r="T94" s="7"/>
      <c r="U94" s="48">
        <v>4.5</v>
      </c>
      <c r="V94" s="7"/>
      <c r="W94" s="48">
        <v>5.6</v>
      </c>
      <c r="X94" s="7"/>
      <c r="Y94" s="48">
        <v>4.8</v>
      </c>
      <c r="Z94" s="7"/>
      <c r="AA94" s="48">
        <v>5.6</v>
      </c>
      <c r="AB94" s="7"/>
      <c r="AC94" s="48">
        <v>6.3</v>
      </c>
      <c r="AD94" s="7"/>
    </row>
    <row r="95" spans="1:30" ht="16.5" customHeight="1" x14ac:dyDescent="0.25">
      <c r="A95" s="7"/>
      <c r="B95" s="7"/>
      <c r="C95" s="7" t="s">
        <v>187</v>
      </c>
      <c r="D95" s="7"/>
      <c r="E95" s="7"/>
      <c r="F95" s="7"/>
      <c r="G95" s="7"/>
      <c r="H95" s="7"/>
      <c r="I95" s="7"/>
      <c r="J95" s="7"/>
      <c r="K95" s="7"/>
      <c r="L95" s="9" t="s">
        <v>78</v>
      </c>
      <c r="M95" s="47">
        <v>16.7</v>
      </c>
      <c r="N95" s="7"/>
      <c r="O95" s="47">
        <v>17.2</v>
      </c>
      <c r="P95" s="7"/>
      <c r="Q95" s="47">
        <v>16.3</v>
      </c>
      <c r="R95" s="7"/>
      <c r="S95" s="47">
        <v>18.3</v>
      </c>
      <c r="T95" s="7"/>
      <c r="U95" s="47">
        <v>17</v>
      </c>
      <c r="V95" s="7"/>
      <c r="W95" s="47">
        <v>13.8</v>
      </c>
      <c r="X95" s="7"/>
      <c r="Y95" s="47">
        <v>13.8</v>
      </c>
      <c r="Z95" s="7"/>
      <c r="AA95" s="47">
        <v>17.100000000000001</v>
      </c>
      <c r="AB95" s="7"/>
      <c r="AC95" s="47">
        <v>16.8</v>
      </c>
      <c r="AD95" s="7"/>
    </row>
    <row r="96" spans="1:30" ht="16.5" customHeight="1" x14ac:dyDescent="0.25">
      <c r="A96" s="7"/>
      <c r="B96" s="7"/>
      <c r="C96" s="7" t="s">
        <v>188</v>
      </c>
      <c r="D96" s="7"/>
      <c r="E96" s="7"/>
      <c r="F96" s="7"/>
      <c r="G96" s="7"/>
      <c r="H96" s="7"/>
      <c r="I96" s="7"/>
      <c r="J96" s="7"/>
      <c r="K96" s="7"/>
      <c r="L96" s="9" t="s">
        <v>78</v>
      </c>
      <c r="M96" s="48">
        <v>1.5</v>
      </c>
      <c r="N96" s="7"/>
      <c r="O96" s="48">
        <v>1.9</v>
      </c>
      <c r="P96" s="7"/>
      <c r="Q96" s="48">
        <v>1.9</v>
      </c>
      <c r="R96" s="7"/>
      <c r="S96" s="48">
        <v>1.8</v>
      </c>
      <c r="T96" s="7"/>
      <c r="U96" s="48">
        <v>1.3</v>
      </c>
      <c r="V96" s="7"/>
      <c r="W96" s="48">
        <v>1.2</v>
      </c>
      <c r="X96" s="7"/>
      <c r="Y96" s="48">
        <v>2.8</v>
      </c>
      <c r="Z96" s="7"/>
      <c r="AA96" s="48">
        <v>1.6</v>
      </c>
      <c r="AB96" s="7"/>
      <c r="AC96" s="48">
        <v>1.7</v>
      </c>
      <c r="AD96" s="7"/>
    </row>
    <row r="97" spans="1:30" ht="16.5" customHeight="1" x14ac:dyDescent="0.25">
      <c r="A97" s="7"/>
      <c r="B97" s="7"/>
      <c r="C97" s="7" t="s">
        <v>181</v>
      </c>
      <c r="D97" s="7"/>
      <c r="E97" s="7"/>
      <c r="F97" s="7"/>
      <c r="G97" s="7"/>
      <c r="H97" s="7"/>
      <c r="I97" s="7"/>
      <c r="J97" s="7"/>
      <c r="K97" s="7"/>
      <c r="L97" s="9" t="s">
        <v>130</v>
      </c>
      <c r="M97" s="46">
        <v>2000</v>
      </c>
      <c r="N97" s="7"/>
      <c r="O97" s="46">
        <v>8100</v>
      </c>
      <c r="P97" s="7"/>
      <c r="Q97" s="46">
        <v>6000</v>
      </c>
      <c r="R97" s="7"/>
      <c r="S97" s="46">
        <v>2800</v>
      </c>
      <c r="T97" s="7"/>
      <c r="U97" s="46">
        <v>2600</v>
      </c>
      <c r="V97" s="7"/>
      <c r="W97" s="46">
        <v>2000</v>
      </c>
      <c r="X97" s="7"/>
      <c r="Y97" s="46">
        <v>2400</v>
      </c>
      <c r="Z97" s="7"/>
      <c r="AA97" s="46">
        <v>2000</v>
      </c>
      <c r="AB97" s="7"/>
      <c r="AC97" s="49">
        <v>27900</v>
      </c>
      <c r="AD97" s="7"/>
    </row>
    <row r="98" spans="1:30" ht="16.5" customHeight="1" x14ac:dyDescent="0.25">
      <c r="A98" s="7"/>
      <c r="B98" s="7"/>
      <c r="C98" s="7" t="s">
        <v>182</v>
      </c>
      <c r="D98" s="7"/>
      <c r="E98" s="7"/>
      <c r="F98" s="7"/>
      <c r="G98" s="7"/>
      <c r="H98" s="7"/>
      <c r="I98" s="7"/>
      <c r="J98" s="7"/>
      <c r="K98" s="7"/>
      <c r="L98" s="9" t="s">
        <v>130</v>
      </c>
      <c r="M98" s="50">
        <v>3.98</v>
      </c>
      <c r="N98" s="7"/>
      <c r="O98" s="50">
        <v>3.98</v>
      </c>
      <c r="P98" s="7"/>
      <c r="Q98" s="50">
        <v>3.98</v>
      </c>
      <c r="R98" s="7"/>
      <c r="S98" s="50">
        <v>3.88</v>
      </c>
      <c r="T98" s="7"/>
      <c r="U98" s="50">
        <v>4.0199999999999996</v>
      </c>
      <c r="V98" s="7"/>
      <c r="W98" s="50">
        <v>4.05</v>
      </c>
      <c r="X98" s="7"/>
      <c r="Y98" s="50">
        <v>4.05</v>
      </c>
      <c r="Z98" s="7"/>
      <c r="AA98" s="50">
        <v>3.98</v>
      </c>
      <c r="AB98" s="7"/>
      <c r="AC98" s="50">
        <v>3.97</v>
      </c>
      <c r="AD98" s="7"/>
    </row>
    <row r="99" spans="1:30" ht="16.5" customHeight="1" x14ac:dyDescent="0.25">
      <c r="A99" s="7"/>
      <c r="B99" s="7" t="s">
        <v>183</v>
      </c>
      <c r="C99" s="7"/>
      <c r="D99" s="7"/>
      <c r="E99" s="7"/>
      <c r="F99" s="7"/>
      <c r="G99" s="7"/>
      <c r="H99" s="7"/>
      <c r="I99" s="7"/>
      <c r="J99" s="7"/>
      <c r="K99" s="7"/>
      <c r="L99" s="9"/>
      <c r="M99" s="10"/>
      <c r="N99" s="7"/>
      <c r="O99" s="10"/>
      <c r="P99" s="7"/>
      <c r="Q99" s="10"/>
      <c r="R99" s="7"/>
      <c r="S99" s="10"/>
      <c r="T99" s="7"/>
      <c r="U99" s="10"/>
      <c r="V99" s="7"/>
      <c r="W99" s="10"/>
      <c r="X99" s="7"/>
      <c r="Y99" s="10"/>
      <c r="Z99" s="7"/>
      <c r="AA99" s="10"/>
      <c r="AB99" s="7"/>
      <c r="AC99" s="10"/>
      <c r="AD99" s="7"/>
    </row>
    <row r="100" spans="1:30" ht="16.5" customHeight="1" x14ac:dyDescent="0.25">
      <c r="A100" s="7"/>
      <c r="B100" s="7"/>
      <c r="C100" s="7" t="s">
        <v>185</v>
      </c>
      <c r="D100" s="7"/>
      <c r="E100" s="7"/>
      <c r="F100" s="7"/>
      <c r="G100" s="7"/>
      <c r="H100" s="7"/>
      <c r="I100" s="7"/>
      <c r="J100" s="7"/>
      <c r="K100" s="7"/>
      <c r="L100" s="9" t="s">
        <v>78</v>
      </c>
      <c r="M100" s="47">
        <v>87.3</v>
      </c>
      <c r="N100" s="7"/>
      <c r="O100" s="47">
        <v>81.599999999999994</v>
      </c>
      <c r="P100" s="7"/>
      <c r="Q100" s="47">
        <v>83.6</v>
      </c>
      <c r="R100" s="7"/>
      <c r="S100" s="47">
        <v>84.5</v>
      </c>
      <c r="T100" s="7"/>
      <c r="U100" s="47">
        <v>84</v>
      </c>
      <c r="V100" s="7"/>
      <c r="W100" s="47">
        <v>85.4</v>
      </c>
      <c r="X100" s="7"/>
      <c r="Y100" s="47">
        <v>87.9</v>
      </c>
      <c r="Z100" s="7"/>
      <c r="AA100" s="47">
        <v>83.7</v>
      </c>
      <c r="AB100" s="7"/>
      <c r="AC100" s="47">
        <v>84.5</v>
      </c>
      <c r="AD100" s="7"/>
    </row>
    <row r="101" spans="1:30" ht="16.5" customHeight="1" x14ac:dyDescent="0.25">
      <c r="A101" s="7"/>
      <c r="B101" s="7"/>
      <c r="C101" s="7" t="s">
        <v>186</v>
      </c>
      <c r="D101" s="7"/>
      <c r="E101" s="7"/>
      <c r="F101" s="7"/>
      <c r="G101" s="7"/>
      <c r="H101" s="7"/>
      <c r="I101" s="7"/>
      <c r="J101" s="7"/>
      <c r="K101" s="7"/>
      <c r="L101" s="9" t="s">
        <v>78</v>
      </c>
      <c r="M101" s="48">
        <v>7.6</v>
      </c>
      <c r="N101" s="7"/>
      <c r="O101" s="48">
        <v>9.3000000000000007</v>
      </c>
      <c r="P101" s="7"/>
      <c r="Q101" s="48">
        <v>8.6</v>
      </c>
      <c r="R101" s="7"/>
      <c r="S101" s="48">
        <v>8.5</v>
      </c>
      <c r="T101" s="7"/>
      <c r="U101" s="48">
        <v>9.1999999999999993</v>
      </c>
      <c r="V101" s="7"/>
      <c r="W101" s="48">
        <v>7.5</v>
      </c>
      <c r="X101" s="7"/>
      <c r="Y101" s="48">
        <v>7.3</v>
      </c>
      <c r="Z101" s="7"/>
      <c r="AA101" s="48">
        <v>8.5</v>
      </c>
      <c r="AB101" s="7"/>
      <c r="AC101" s="48">
        <v>8.5</v>
      </c>
      <c r="AD101" s="7"/>
    </row>
    <row r="102" spans="1:30" ht="16.5" customHeight="1" x14ac:dyDescent="0.25">
      <c r="A102" s="7"/>
      <c r="B102" s="7"/>
      <c r="C102" s="7" t="s">
        <v>187</v>
      </c>
      <c r="D102" s="7"/>
      <c r="E102" s="7"/>
      <c r="F102" s="7"/>
      <c r="G102" s="7"/>
      <c r="H102" s="7"/>
      <c r="I102" s="7"/>
      <c r="J102" s="7"/>
      <c r="K102" s="7"/>
      <c r="L102" s="9" t="s">
        <v>78</v>
      </c>
      <c r="M102" s="48">
        <v>5</v>
      </c>
      <c r="N102" s="7"/>
      <c r="O102" s="48">
        <v>8.4</v>
      </c>
      <c r="P102" s="7"/>
      <c r="Q102" s="48">
        <v>7.5</v>
      </c>
      <c r="R102" s="7"/>
      <c r="S102" s="48">
        <v>6.6</v>
      </c>
      <c r="T102" s="7"/>
      <c r="U102" s="48">
        <v>5.0999999999999996</v>
      </c>
      <c r="V102" s="7"/>
      <c r="W102" s="48">
        <v>7</v>
      </c>
      <c r="X102" s="7"/>
      <c r="Y102" s="48">
        <v>4.5</v>
      </c>
      <c r="Z102" s="7"/>
      <c r="AA102" s="48">
        <v>7.6</v>
      </c>
      <c r="AB102" s="7"/>
      <c r="AC102" s="48">
        <v>6.6</v>
      </c>
      <c r="AD102" s="7"/>
    </row>
    <row r="103" spans="1:30" ht="16.5" customHeight="1" x14ac:dyDescent="0.25">
      <c r="A103" s="7"/>
      <c r="B103" s="7"/>
      <c r="C103" s="7" t="s">
        <v>188</v>
      </c>
      <c r="D103" s="7"/>
      <c r="E103" s="7"/>
      <c r="F103" s="7"/>
      <c r="G103" s="7"/>
      <c r="H103" s="7"/>
      <c r="I103" s="7"/>
      <c r="J103" s="7"/>
      <c r="K103" s="7"/>
      <c r="L103" s="9" t="s">
        <v>78</v>
      </c>
      <c r="M103" s="48" t="s">
        <v>51</v>
      </c>
      <c r="N103" s="7"/>
      <c r="O103" s="48">
        <v>0.6</v>
      </c>
      <c r="P103" s="7"/>
      <c r="Q103" s="48">
        <v>0.3</v>
      </c>
      <c r="R103" s="7"/>
      <c r="S103" s="48">
        <v>0.4</v>
      </c>
      <c r="T103" s="7"/>
      <c r="U103" s="48">
        <v>1.7</v>
      </c>
      <c r="V103" s="7"/>
      <c r="W103" s="48">
        <v>0.1</v>
      </c>
      <c r="X103" s="7"/>
      <c r="Y103" s="48">
        <v>0.3</v>
      </c>
      <c r="Z103" s="7"/>
      <c r="AA103" s="48">
        <v>0.2</v>
      </c>
      <c r="AB103" s="7"/>
      <c r="AC103" s="48">
        <v>0.4</v>
      </c>
      <c r="AD103" s="7"/>
    </row>
    <row r="104" spans="1:30" ht="16.5" customHeight="1" x14ac:dyDescent="0.25">
      <c r="A104" s="7"/>
      <c r="B104" s="7"/>
      <c r="C104" s="7" t="s">
        <v>181</v>
      </c>
      <c r="D104" s="7"/>
      <c r="E104" s="7"/>
      <c r="F104" s="7"/>
      <c r="G104" s="7"/>
      <c r="H104" s="7"/>
      <c r="I104" s="7"/>
      <c r="J104" s="7"/>
      <c r="K104" s="7"/>
      <c r="L104" s="9" t="s">
        <v>130</v>
      </c>
      <c r="M104" s="46">
        <v>1079</v>
      </c>
      <c r="N104" s="7"/>
      <c r="O104" s="46">
        <v>4557</v>
      </c>
      <c r="P104" s="7"/>
      <c r="Q104" s="46">
        <v>3272</v>
      </c>
      <c r="R104" s="7"/>
      <c r="S104" s="46">
        <v>1557</v>
      </c>
      <c r="T104" s="7"/>
      <c r="U104" s="46">
        <v>1210</v>
      </c>
      <c r="V104" s="7"/>
      <c r="W104" s="43">
        <v>979</v>
      </c>
      <c r="X104" s="7"/>
      <c r="Y104" s="46">
        <v>1157</v>
      </c>
      <c r="Z104" s="7"/>
      <c r="AA104" s="46">
        <v>1369</v>
      </c>
      <c r="AB104" s="7"/>
      <c r="AC104" s="49">
        <v>15180</v>
      </c>
      <c r="AD104" s="7"/>
    </row>
    <row r="105" spans="1:30" ht="16.5" customHeight="1" x14ac:dyDescent="0.25">
      <c r="A105" s="7"/>
      <c r="B105" s="7"/>
      <c r="C105" s="7" t="s">
        <v>182</v>
      </c>
      <c r="D105" s="7"/>
      <c r="E105" s="7"/>
      <c r="F105" s="7"/>
      <c r="G105" s="7"/>
      <c r="H105" s="7"/>
      <c r="I105" s="7"/>
      <c r="J105" s="7"/>
      <c r="K105" s="7"/>
      <c r="L105" s="9" t="s">
        <v>130</v>
      </c>
      <c r="M105" s="50">
        <v>4.3</v>
      </c>
      <c r="N105" s="7"/>
      <c r="O105" s="50">
        <v>4.2300000000000004</v>
      </c>
      <c r="P105" s="7"/>
      <c r="Q105" s="50">
        <v>4.28</v>
      </c>
      <c r="R105" s="7"/>
      <c r="S105" s="50">
        <v>4.26</v>
      </c>
      <c r="T105" s="7"/>
      <c r="U105" s="50">
        <v>4.28</v>
      </c>
      <c r="V105" s="7"/>
      <c r="W105" s="50">
        <v>4.32</v>
      </c>
      <c r="X105" s="7"/>
      <c r="Y105" s="50">
        <v>4.37</v>
      </c>
      <c r="Z105" s="7"/>
      <c r="AA105" s="50">
        <v>4.24</v>
      </c>
      <c r="AB105" s="7"/>
      <c r="AC105" s="50">
        <v>4.28</v>
      </c>
      <c r="AD105" s="7"/>
    </row>
    <row r="106" spans="1:30" ht="16.5" customHeight="1" x14ac:dyDescent="0.25">
      <c r="A106" s="7" t="s">
        <v>83</v>
      </c>
      <c r="B106" s="7"/>
      <c r="C106" s="7"/>
      <c r="D106" s="7"/>
      <c r="E106" s="7"/>
      <c r="F106" s="7"/>
      <c r="G106" s="7"/>
      <c r="H106" s="7"/>
      <c r="I106" s="7"/>
      <c r="J106" s="7"/>
      <c r="K106" s="7"/>
      <c r="L106" s="9"/>
      <c r="M106" s="10"/>
      <c r="N106" s="7"/>
      <c r="O106" s="10"/>
      <c r="P106" s="7"/>
      <c r="Q106" s="10"/>
      <c r="R106" s="7"/>
      <c r="S106" s="10"/>
      <c r="T106" s="7"/>
      <c r="U106" s="10"/>
      <c r="V106" s="7"/>
      <c r="W106" s="10"/>
      <c r="X106" s="7"/>
      <c r="Y106" s="10"/>
      <c r="Z106" s="7"/>
      <c r="AA106" s="10"/>
      <c r="AB106" s="7"/>
      <c r="AC106" s="10"/>
      <c r="AD106" s="7"/>
    </row>
    <row r="107" spans="1:30" ht="16.5" customHeight="1" x14ac:dyDescent="0.25">
      <c r="A107" s="7"/>
      <c r="B107" s="7" t="s">
        <v>176</v>
      </c>
      <c r="C107" s="7"/>
      <c r="D107" s="7"/>
      <c r="E107" s="7"/>
      <c r="F107" s="7"/>
      <c r="G107" s="7"/>
      <c r="H107" s="7"/>
      <c r="I107" s="7"/>
      <c r="J107" s="7"/>
      <c r="K107" s="7"/>
      <c r="L107" s="9"/>
      <c r="M107" s="10"/>
      <c r="N107" s="7"/>
      <c r="O107" s="10"/>
      <c r="P107" s="7"/>
      <c r="Q107" s="10"/>
      <c r="R107" s="7"/>
      <c r="S107" s="10"/>
      <c r="T107" s="7"/>
      <c r="U107" s="10"/>
      <c r="V107" s="7"/>
      <c r="W107" s="10"/>
      <c r="X107" s="7"/>
      <c r="Y107" s="10"/>
      <c r="Z107" s="7"/>
      <c r="AA107" s="10"/>
      <c r="AB107" s="7"/>
      <c r="AC107" s="10"/>
      <c r="AD107" s="7"/>
    </row>
    <row r="108" spans="1:30" ht="16.5" customHeight="1" x14ac:dyDescent="0.25">
      <c r="A108" s="7"/>
      <c r="B108" s="7"/>
      <c r="C108" s="7" t="s">
        <v>185</v>
      </c>
      <c r="D108" s="7"/>
      <c r="E108" s="7"/>
      <c r="F108" s="7"/>
      <c r="G108" s="7"/>
      <c r="H108" s="7"/>
      <c r="I108" s="7"/>
      <c r="J108" s="7"/>
      <c r="K108" s="7"/>
      <c r="L108" s="9" t="s">
        <v>78</v>
      </c>
      <c r="M108" s="47">
        <v>77.599999999999994</v>
      </c>
      <c r="N108" s="7"/>
      <c r="O108" s="47">
        <v>77.8</v>
      </c>
      <c r="P108" s="7"/>
      <c r="Q108" s="47">
        <v>78.599999999999994</v>
      </c>
      <c r="R108" s="7"/>
      <c r="S108" s="47">
        <v>74.099999999999994</v>
      </c>
      <c r="T108" s="7"/>
      <c r="U108" s="47">
        <v>78.2</v>
      </c>
      <c r="V108" s="7"/>
      <c r="W108" s="47">
        <v>76.7</v>
      </c>
      <c r="X108" s="7"/>
      <c r="Y108" s="47">
        <v>77.400000000000006</v>
      </c>
      <c r="Z108" s="7"/>
      <c r="AA108" s="47">
        <v>72.400000000000006</v>
      </c>
      <c r="AB108" s="7"/>
      <c r="AC108" s="47">
        <v>77.5</v>
      </c>
      <c r="AD108" s="7"/>
    </row>
    <row r="109" spans="1:30" ht="16.5" customHeight="1" x14ac:dyDescent="0.25">
      <c r="A109" s="7"/>
      <c r="B109" s="7"/>
      <c r="C109" s="7" t="s">
        <v>186</v>
      </c>
      <c r="D109" s="7"/>
      <c r="E109" s="7"/>
      <c r="F109" s="7"/>
      <c r="G109" s="7"/>
      <c r="H109" s="7"/>
      <c r="I109" s="7"/>
      <c r="J109" s="7"/>
      <c r="K109" s="7"/>
      <c r="L109" s="9" t="s">
        <v>78</v>
      </c>
      <c r="M109" s="48">
        <v>4.0999999999999996</v>
      </c>
      <c r="N109" s="7"/>
      <c r="O109" s="48">
        <v>5.0999999999999996</v>
      </c>
      <c r="P109" s="7"/>
      <c r="Q109" s="48">
        <v>5.0999999999999996</v>
      </c>
      <c r="R109" s="7"/>
      <c r="S109" s="48">
        <v>4.5999999999999996</v>
      </c>
      <c r="T109" s="7"/>
      <c r="U109" s="48">
        <v>5.2</v>
      </c>
      <c r="V109" s="7"/>
      <c r="W109" s="48">
        <v>5.3</v>
      </c>
      <c r="X109" s="7"/>
      <c r="Y109" s="48">
        <v>3.5</v>
      </c>
      <c r="Z109" s="7"/>
      <c r="AA109" s="48">
        <v>6.8</v>
      </c>
      <c r="AB109" s="7"/>
      <c r="AC109" s="48">
        <v>4.7</v>
      </c>
      <c r="AD109" s="7"/>
    </row>
    <row r="110" spans="1:30" ht="16.5" customHeight="1" x14ac:dyDescent="0.25">
      <c r="A110" s="7"/>
      <c r="B110" s="7"/>
      <c r="C110" s="7" t="s">
        <v>187</v>
      </c>
      <c r="D110" s="7"/>
      <c r="E110" s="7"/>
      <c r="F110" s="7"/>
      <c r="G110" s="7"/>
      <c r="H110" s="7"/>
      <c r="I110" s="7"/>
      <c r="J110" s="7"/>
      <c r="K110" s="7"/>
      <c r="L110" s="9" t="s">
        <v>78</v>
      </c>
      <c r="M110" s="47">
        <v>16.5</v>
      </c>
      <c r="N110" s="7"/>
      <c r="O110" s="47">
        <v>15</v>
      </c>
      <c r="P110" s="7"/>
      <c r="Q110" s="47">
        <v>14.4</v>
      </c>
      <c r="R110" s="7"/>
      <c r="S110" s="47">
        <v>19.8</v>
      </c>
      <c r="T110" s="7"/>
      <c r="U110" s="47">
        <v>15.7</v>
      </c>
      <c r="V110" s="7"/>
      <c r="W110" s="47">
        <v>15.6</v>
      </c>
      <c r="X110" s="7"/>
      <c r="Y110" s="47">
        <v>17.2</v>
      </c>
      <c r="Z110" s="7"/>
      <c r="AA110" s="47">
        <v>19.7</v>
      </c>
      <c r="AB110" s="7"/>
      <c r="AC110" s="47">
        <v>16</v>
      </c>
      <c r="AD110" s="7"/>
    </row>
    <row r="111" spans="1:30" ht="16.5" customHeight="1" x14ac:dyDescent="0.25">
      <c r="A111" s="7"/>
      <c r="B111" s="7"/>
      <c r="C111" s="7" t="s">
        <v>188</v>
      </c>
      <c r="D111" s="7"/>
      <c r="E111" s="7"/>
      <c r="F111" s="7"/>
      <c r="G111" s="7"/>
      <c r="H111" s="7"/>
      <c r="I111" s="7"/>
      <c r="J111" s="7"/>
      <c r="K111" s="7"/>
      <c r="L111" s="9" t="s">
        <v>78</v>
      </c>
      <c r="M111" s="48">
        <v>1.8</v>
      </c>
      <c r="N111" s="7"/>
      <c r="O111" s="48">
        <v>2.2000000000000002</v>
      </c>
      <c r="P111" s="7"/>
      <c r="Q111" s="48">
        <v>1.8</v>
      </c>
      <c r="R111" s="7"/>
      <c r="S111" s="48">
        <v>1.6</v>
      </c>
      <c r="T111" s="7"/>
      <c r="U111" s="48">
        <v>0.9</v>
      </c>
      <c r="V111" s="7"/>
      <c r="W111" s="48">
        <v>2.2999999999999998</v>
      </c>
      <c r="X111" s="7"/>
      <c r="Y111" s="48">
        <v>1.8</v>
      </c>
      <c r="Z111" s="7"/>
      <c r="AA111" s="48">
        <v>1.2</v>
      </c>
      <c r="AB111" s="7"/>
      <c r="AC111" s="48">
        <v>1.8</v>
      </c>
      <c r="AD111" s="7"/>
    </row>
    <row r="112" spans="1:30" ht="16.5" customHeight="1" x14ac:dyDescent="0.25">
      <c r="A112" s="7"/>
      <c r="B112" s="7"/>
      <c r="C112" s="7" t="s">
        <v>181</v>
      </c>
      <c r="D112" s="7"/>
      <c r="E112" s="7"/>
      <c r="F112" s="7"/>
      <c r="G112" s="7"/>
      <c r="H112" s="7"/>
      <c r="I112" s="7"/>
      <c r="J112" s="7"/>
      <c r="K112" s="7"/>
      <c r="L112" s="9" t="s">
        <v>130</v>
      </c>
      <c r="M112" s="46">
        <v>2000</v>
      </c>
      <c r="N112" s="7"/>
      <c r="O112" s="46">
        <v>8100</v>
      </c>
      <c r="P112" s="7"/>
      <c r="Q112" s="46">
        <v>6000</v>
      </c>
      <c r="R112" s="7"/>
      <c r="S112" s="46">
        <v>2800</v>
      </c>
      <c r="T112" s="7"/>
      <c r="U112" s="46">
        <v>2600</v>
      </c>
      <c r="V112" s="7"/>
      <c r="W112" s="46">
        <v>2400</v>
      </c>
      <c r="X112" s="7"/>
      <c r="Y112" s="46">
        <v>2400</v>
      </c>
      <c r="Z112" s="7"/>
      <c r="AA112" s="46">
        <v>2000</v>
      </c>
      <c r="AB112" s="7"/>
      <c r="AC112" s="49">
        <v>28300</v>
      </c>
      <c r="AD112" s="7"/>
    </row>
    <row r="113" spans="1:30" ht="16.5" customHeight="1" x14ac:dyDescent="0.25">
      <c r="A113" s="7"/>
      <c r="B113" s="7"/>
      <c r="C113" s="7" t="s">
        <v>182</v>
      </c>
      <c r="D113" s="7"/>
      <c r="E113" s="7"/>
      <c r="F113" s="7"/>
      <c r="G113" s="7"/>
      <c r="H113" s="7"/>
      <c r="I113" s="7"/>
      <c r="J113" s="7"/>
      <c r="K113" s="7"/>
      <c r="L113" s="9" t="s">
        <v>130</v>
      </c>
      <c r="M113" s="50">
        <v>4.04</v>
      </c>
      <c r="N113" s="7"/>
      <c r="O113" s="50">
        <v>4.0199999999999996</v>
      </c>
      <c r="P113" s="7"/>
      <c r="Q113" s="50">
        <v>4.0599999999999996</v>
      </c>
      <c r="R113" s="7"/>
      <c r="S113" s="50">
        <v>3.93</v>
      </c>
      <c r="T113" s="7"/>
      <c r="U113" s="50">
        <v>4.01</v>
      </c>
      <c r="V113" s="7"/>
      <c r="W113" s="50">
        <v>4.0199999999999996</v>
      </c>
      <c r="X113" s="7"/>
      <c r="Y113" s="50">
        <v>4.0199999999999996</v>
      </c>
      <c r="Z113" s="7"/>
      <c r="AA113" s="50">
        <v>3.88</v>
      </c>
      <c r="AB113" s="7"/>
      <c r="AC113" s="50">
        <v>4.0199999999999996</v>
      </c>
      <c r="AD113" s="7"/>
    </row>
    <row r="114" spans="1:30" ht="16.5" customHeight="1" x14ac:dyDescent="0.25">
      <c r="A114" s="7"/>
      <c r="B114" s="7" t="s">
        <v>183</v>
      </c>
      <c r="C114" s="7"/>
      <c r="D114" s="7"/>
      <c r="E114" s="7"/>
      <c r="F114" s="7"/>
      <c r="G114" s="7"/>
      <c r="H114" s="7"/>
      <c r="I114" s="7"/>
      <c r="J114" s="7"/>
      <c r="K114" s="7"/>
      <c r="L114" s="9"/>
      <c r="M114" s="10"/>
      <c r="N114" s="7"/>
      <c r="O114" s="10"/>
      <c r="P114" s="7"/>
      <c r="Q114" s="10"/>
      <c r="R114" s="7"/>
      <c r="S114" s="10"/>
      <c r="T114" s="7"/>
      <c r="U114" s="10"/>
      <c r="V114" s="7"/>
      <c r="W114" s="10"/>
      <c r="X114" s="7"/>
      <c r="Y114" s="10"/>
      <c r="Z114" s="7"/>
      <c r="AA114" s="10"/>
      <c r="AB114" s="7"/>
      <c r="AC114" s="10"/>
      <c r="AD114" s="7"/>
    </row>
    <row r="115" spans="1:30" ht="16.5" customHeight="1" x14ac:dyDescent="0.25">
      <c r="A115" s="7"/>
      <c r="B115" s="7"/>
      <c r="C115" s="7" t="s">
        <v>185</v>
      </c>
      <c r="D115" s="7"/>
      <c r="E115" s="7"/>
      <c r="F115" s="7"/>
      <c r="G115" s="7"/>
      <c r="H115" s="7"/>
      <c r="I115" s="7"/>
      <c r="J115" s="7"/>
      <c r="K115" s="7"/>
      <c r="L115" s="9" t="s">
        <v>78</v>
      </c>
      <c r="M115" s="47">
        <v>90.3</v>
      </c>
      <c r="N115" s="7"/>
      <c r="O115" s="47">
        <v>86</v>
      </c>
      <c r="P115" s="7"/>
      <c r="Q115" s="47">
        <v>85.3</v>
      </c>
      <c r="R115" s="7"/>
      <c r="S115" s="47">
        <v>82</v>
      </c>
      <c r="T115" s="7"/>
      <c r="U115" s="47">
        <v>84.4</v>
      </c>
      <c r="V115" s="7"/>
      <c r="W115" s="47">
        <v>89.2</v>
      </c>
      <c r="X115" s="7"/>
      <c r="Y115" s="47">
        <v>90.8</v>
      </c>
      <c r="Z115" s="7"/>
      <c r="AA115" s="47">
        <v>83.9</v>
      </c>
      <c r="AB115" s="7"/>
      <c r="AC115" s="47">
        <v>86.8</v>
      </c>
      <c r="AD115" s="7"/>
    </row>
    <row r="116" spans="1:30" ht="16.5" customHeight="1" x14ac:dyDescent="0.25">
      <c r="A116" s="7"/>
      <c r="B116" s="7"/>
      <c r="C116" s="7" t="s">
        <v>186</v>
      </c>
      <c r="D116" s="7"/>
      <c r="E116" s="7"/>
      <c r="F116" s="7"/>
      <c r="G116" s="7"/>
      <c r="H116" s="7"/>
      <c r="I116" s="7"/>
      <c r="J116" s="7"/>
      <c r="K116" s="7"/>
      <c r="L116" s="9" t="s">
        <v>78</v>
      </c>
      <c r="M116" s="48">
        <v>5.7</v>
      </c>
      <c r="N116" s="7"/>
      <c r="O116" s="48">
        <v>8.3000000000000007</v>
      </c>
      <c r="P116" s="7"/>
      <c r="Q116" s="47">
        <v>10.199999999999999</v>
      </c>
      <c r="R116" s="7"/>
      <c r="S116" s="47">
        <v>11.4</v>
      </c>
      <c r="T116" s="7"/>
      <c r="U116" s="48">
        <v>9.6</v>
      </c>
      <c r="V116" s="7"/>
      <c r="W116" s="48">
        <v>8</v>
      </c>
      <c r="X116" s="7"/>
      <c r="Y116" s="48">
        <v>3.9</v>
      </c>
      <c r="Z116" s="7"/>
      <c r="AA116" s="47">
        <v>10.1</v>
      </c>
      <c r="AB116" s="7"/>
      <c r="AC116" s="48">
        <v>8.3000000000000007</v>
      </c>
      <c r="AD116" s="7"/>
    </row>
    <row r="117" spans="1:30" ht="16.5" customHeight="1" x14ac:dyDescent="0.25">
      <c r="A117" s="7"/>
      <c r="B117" s="7"/>
      <c r="C117" s="7" t="s">
        <v>187</v>
      </c>
      <c r="D117" s="7"/>
      <c r="E117" s="7"/>
      <c r="F117" s="7"/>
      <c r="G117" s="7"/>
      <c r="H117" s="7"/>
      <c r="I117" s="7"/>
      <c r="J117" s="7"/>
      <c r="K117" s="7"/>
      <c r="L117" s="9" t="s">
        <v>78</v>
      </c>
      <c r="M117" s="48">
        <v>3.6</v>
      </c>
      <c r="N117" s="7"/>
      <c r="O117" s="48">
        <v>5.5</v>
      </c>
      <c r="P117" s="7"/>
      <c r="Q117" s="48">
        <v>4.3</v>
      </c>
      <c r="R117" s="7"/>
      <c r="S117" s="48">
        <v>6.6</v>
      </c>
      <c r="T117" s="7"/>
      <c r="U117" s="48">
        <v>5.9</v>
      </c>
      <c r="V117" s="7"/>
      <c r="W117" s="48">
        <v>2.6</v>
      </c>
      <c r="X117" s="7"/>
      <c r="Y117" s="48">
        <v>4.8</v>
      </c>
      <c r="Z117" s="7"/>
      <c r="AA117" s="48">
        <v>5.2</v>
      </c>
      <c r="AB117" s="7"/>
      <c r="AC117" s="48">
        <v>4.7</v>
      </c>
      <c r="AD117" s="7"/>
    </row>
    <row r="118" spans="1:30" ht="16.5" customHeight="1" x14ac:dyDescent="0.25">
      <c r="A118" s="7"/>
      <c r="B118" s="7"/>
      <c r="C118" s="7" t="s">
        <v>188</v>
      </c>
      <c r="D118" s="7"/>
      <c r="E118" s="7"/>
      <c r="F118" s="7"/>
      <c r="G118" s="7"/>
      <c r="H118" s="7"/>
      <c r="I118" s="7"/>
      <c r="J118" s="7"/>
      <c r="K118" s="7"/>
      <c r="L118" s="9" t="s">
        <v>78</v>
      </c>
      <c r="M118" s="48">
        <v>0.4</v>
      </c>
      <c r="N118" s="7"/>
      <c r="O118" s="48">
        <v>0.1</v>
      </c>
      <c r="P118" s="7"/>
      <c r="Q118" s="48">
        <v>0.3</v>
      </c>
      <c r="R118" s="7"/>
      <c r="S118" s="48">
        <v>0.1</v>
      </c>
      <c r="T118" s="7"/>
      <c r="U118" s="48">
        <v>0.1</v>
      </c>
      <c r="V118" s="7"/>
      <c r="W118" s="48">
        <v>0.3</v>
      </c>
      <c r="X118" s="7"/>
      <c r="Y118" s="48">
        <v>0.6</v>
      </c>
      <c r="Z118" s="7"/>
      <c r="AA118" s="48">
        <v>0.8</v>
      </c>
      <c r="AB118" s="7"/>
      <c r="AC118" s="48">
        <v>0.2</v>
      </c>
      <c r="AD118" s="7"/>
    </row>
    <row r="119" spans="1:30" ht="16.5" customHeight="1" x14ac:dyDescent="0.25">
      <c r="A119" s="7"/>
      <c r="B119" s="7"/>
      <c r="C119" s="7" t="s">
        <v>181</v>
      </c>
      <c r="D119" s="7"/>
      <c r="E119" s="7"/>
      <c r="F119" s="7"/>
      <c r="G119" s="7"/>
      <c r="H119" s="7"/>
      <c r="I119" s="7"/>
      <c r="J119" s="7"/>
      <c r="K119" s="7"/>
      <c r="L119" s="9" t="s">
        <v>130</v>
      </c>
      <c r="M119" s="43">
        <v>961</v>
      </c>
      <c r="N119" s="7"/>
      <c r="O119" s="46">
        <v>4164</v>
      </c>
      <c r="P119" s="7"/>
      <c r="Q119" s="46">
        <v>3000</v>
      </c>
      <c r="R119" s="7"/>
      <c r="S119" s="46">
        <v>1317</v>
      </c>
      <c r="T119" s="7"/>
      <c r="U119" s="46">
        <v>1013</v>
      </c>
      <c r="V119" s="7"/>
      <c r="W119" s="46">
        <v>1053</v>
      </c>
      <c r="X119" s="7"/>
      <c r="Y119" s="46">
        <v>1080</v>
      </c>
      <c r="Z119" s="7"/>
      <c r="AA119" s="46">
        <v>1236</v>
      </c>
      <c r="AB119" s="7"/>
      <c r="AC119" s="49">
        <v>13824</v>
      </c>
      <c r="AD119" s="7"/>
    </row>
    <row r="120" spans="1:30" ht="16.5" customHeight="1" x14ac:dyDescent="0.25">
      <c r="A120" s="7"/>
      <c r="B120" s="7"/>
      <c r="C120" s="7" t="s">
        <v>182</v>
      </c>
      <c r="D120" s="7"/>
      <c r="E120" s="7"/>
      <c r="F120" s="7"/>
      <c r="G120" s="7"/>
      <c r="H120" s="7"/>
      <c r="I120" s="7"/>
      <c r="J120" s="7"/>
      <c r="K120" s="7"/>
      <c r="L120" s="9" t="s">
        <v>130</v>
      </c>
      <c r="M120" s="50">
        <v>4.46</v>
      </c>
      <c r="N120" s="7"/>
      <c r="O120" s="50">
        <v>4.32</v>
      </c>
      <c r="P120" s="7"/>
      <c r="Q120" s="50">
        <v>4.26</v>
      </c>
      <c r="R120" s="7"/>
      <c r="S120" s="50">
        <v>4.17</v>
      </c>
      <c r="T120" s="7"/>
      <c r="U120" s="50">
        <v>4.22</v>
      </c>
      <c r="V120" s="7"/>
      <c r="W120" s="50">
        <v>4.37</v>
      </c>
      <c r="X120" s="7"/>
      <c r="Y120" s="50">
        <v>4.43</v>
      </c>
      <c r="Z120" s="7"/>
      <c r="AA120" s="50">
        <v>4.2</v>
      </c>
      <c r="AB120" s="7"/>
      <c r="AC120" s="50">
        <v>4.33</v>
      </c>
      <c r="AD120" s="7"/>
    </row>
    <row r="121" spans="1:30" ht="16.5" customHeight="1" x14ac:dyDescent="0.25">
      <c r="A121" s="7" t="s">
        <v>84</v>
      </c>
      <c r="B121" s="7"/>
      <c r="C121" s="7"/>
      <c r="D121" s="7"/>
      <c r="E121" s="7"/>
      <c r="F121" s="7"/>
      <c r="G121" s="7"/>
      <c r="H121" s="7"/>
      <c r="I121" s="7"/>
      <c r="J121" s="7"/>
      <c r="K121" s="7"/>
      <c r="L121" s="9"/>
      <c r="M121" s="10"/>
      <c r="N121" s="7"/>
      <c r="O121" s="10"/>
      <c r="P121" s="7"/>
      <c r="Q121" s="10"/>
      <c r="R121" s="7"/>
      <c r="S121" s="10"/>
      <c r="T121" s="7"/>
      <c r="U121" s="10"/>
      <c r="V121" s="7"/>
      <c r="W121" s="10"/>
      <c r="X121" s="7"/>
      <c r="Y121" s="10"/>
      <c r="Z121" s="7"/>
      <c r="AA121" s="10"/>
      <c r="AB121" s="7"/>
      <c r="AC121" s="10"/>
      <c r="AD121" s="7"/>
    </row>
    <row r="122" spans="1:30" ht="16.5" customHeight="1" x14ac:dyDescent="0.25">
      <c r="A122" s="7"/>
      <c r="B122" s="7" t="s">
        <v>176</v>
      </c>
      <c r="C122" s="7"/>
      <c r="D122" s="7"/>
      <c r="E122" s="7"/>
      <c r="F122" s="7"/>
      <c r="G122" s="7"/>
      <c r="H122" s="7"/>
      <c r="I122" s="7"/>
      <c r="J122" s="7"/>
      <c r="K122" s="7"/>
      <c r="L122" s="9"/>
      <c r="M122" s="10"/>
      <c r="N122" s="7"/>
      <c r="O122" s="10"/>
      <c r="P122" s="7"/>
      <c r="Q122" s="10"/>
      <c r="R122" s="7"/>
      <c r="S122" s="10"/>
      <c r="T122" s="7"/>
      <c r="U122" s="10"/>
      <c r="V122" s="7"/>
      <c r="W122" s="10"/>
      <c r="X122" s="7"/>
      <c r="Y122" s="10"/>
      <c r="Z122" s="7"/>
      <c r="AA122" s="10"/>
      <c r="AB122" s="7"/>
      <c r="AC122" s="10"/>
      <c r="AD122" s="7"/>
    </row>
    <row r="123" spans="1:30" ht="16.5" customHeight="1" x14ac:dyDescent="0.25">
      <c r="A123" s="7"/>
      <c r="B123" s="7"/>
      <c r="C123" s="7" t="s">
        <v>185</v>
      </c>
      <c r="D123" s="7"/>
      <c r="E123" s="7"/>
      <c r="F123" s="7"/>
      <c r="G123" s="7"/>
      <c r="H123" s="7"/>
      <c r="I123" s="7"/>
      <c r="J123" s="7"/>
      <c r="K123" s="7"/>
      <c r="L123" s="9" t="s">
        <v>78</v>
      </c>
      <c r="M123" s="47">
        <v>73.400000000000006</v>
      </c>
      <c r="N123" s="7"/>
      <c r="O123" s="47">
        <v>76.900000000000006</v>
      </c>
      <c r="P123" s="7"/>
      <c r="Q123" s="47">
        <v>76</v>
      </c>
      <c r="R123" s="7"/>
      <c r="S123" s="47">
        <v>70.7</v>
      </c>
      <c r="T123" s="7"/>
      <c r="U123" s="47">
        <v>82.2</v>
      </c>
      <c r="V123" s="7"/>
      <c r="W123" s="47">
        <v>77</v>
      </c>
      <c r="X123" s="7"/>
      <c r="Y123" s="47">
        <v>77.900000000000006</v>
      </c>
      <c r="Z123" s="7"/>
      <c r="AA123" s="47">
        <v>75.400000000000006</v>
      </c>
      <c r="AB123" s="7"/>
      <c r="AC123" s="47">
        <v>75.3</v>
      </c>
      <c r="AD123" s="7"/>
    </row>
    <row r="124" spans="1:30" ht="16.5" customHeight="1" x14ac:dyDescent="0.25">
      <c r="A124" s="7"/>
      <c r="B124" s="7"/>
      <c r="C124" s="7" t="s">
        <v>186</v>
      </c>
      <c r="D124" s="7"/>
      <c r="E124" s="7"/>
      <c r="F124" s="7"/>
      <c r="G124" s="7"/>
      <c r="H124" s="7"/>
      <c r="I124" s="7"/>
      <c r="J124" s="7"/>
      <c r="K124" s="7"/>
      <c r="L124" s="9" t="s">
        <v>78</v>
      </c>
      <c r="M124" s="48">
        <v>6.8</v>
      </c>
      <c r="N124" s="7"/>
      <c r="O124" s="48">
        <v>4.9000000000000004</v>
      </c>
      <c r="P124" s="7"/>
      <c r="Q124" s="48">
        <v>5.0999999999999996</v>
      </c>
      <c r="R124" s="7"/>
      <c r="S124" s="48">
        <v>7.9</v>
      </c>
      <c r="T124" s="7"/>
      <c r="U124" s="48">
        <v>4.8</v>
      </c>
      <c r="V124" s="7"/>
      <c r="W124" s="48">
        <v>5.6</v>
      </c>
      <c r="X124" s="7"/>
      <c r="Y124" s="48">
        <v>4.3</v>
      </c>
      <c r="Z124" s="7"/>
      <c r="AA124" s="48">
        <v>5</v>
      </c>
      <c r="AB124" s="7"/>
      <c r="AC124" s="48">
        <v>5.9</v>
      </c>
      <c r="AD124" s="7"/>
    </row>
    <row r="125" spans="1:30" ht="16.5" customHeight="1" x14ac:dyDescent="0.25">
      <c r="A125" s="7"/>
      <c r="B125" s="7"/>
      <c r="C125" s="7" t="s">
        <v>187</v>
      </c>
      <c r="D125" s="7"/>
      <c r="E125" s="7"/>
      <c r="F125" s="7"/>
      <c r="G125" s="7"/>
      <c r="H125" s="7"/>
      <c r="I125" s="7"/>
      <c r="J125" s="7"/>
      <c r="K125" s="7"/>
      <c r="L125" s="9" t="s">
        <v>78</v>
      </c>
      <c r="M125" s="47">
        <v>17.600000000000001</v>
      </c>
      <c r="N125" s="7"/>
      <c r="O125" s="47">
        <v>15.7</v>
      </c>
      <c r="P125" s="7"/>
      <c r="Q125" s="47">
        <v>16.600000000000001</v>
      </c>
      <c r="R125" s="7"/>
      <c r="S125" s="47">
        <v>19.8</v>
      </c>
      <c r="T125" s="7"/>
      <c r="U125" s="47">
        <v>11.9</v>
      </c>
      <c r="V125" s="7"/>
      <c r="W125" s="47">
        <v>15.6</v>
      </c>
      <c r="X125" s="7"/>
      <c r="Y125" s="47">
        <v>15.7</v>
      </c>
      <c r="Z125" s="7"/>
      <c r="AA125" s="47">
        <v>17.8</v>
      </c>
      <c r="AB125" s="7"/>
      <c r="AC125" s="47">
        <v>16.7</v>
      </c>
      <c r="AD125" s="7"/>
    </row>
    <row r="126" spans="1:30" ht="16.5" customHeight="1" x14ac:dyDescent="0.25">
      <c r="A126" s="7"/>
      <c r="B126" s="7"/>
      <c r="C126" s="7" t="s">
        <v>188</v>
      </c>
      <c r="D126" s="7"/>
      <c r="E126" s="7"/>
      <c r="F126" s="7"/>
      <c r="G126" s="7"/>
      <c r="H126" s="7"/>
      <c r="I126" s="7"/>
      <c r="J126" s="7"/>
      <c r="K126" s="7"/>
      <c r="L126" s="9" t="s">
        <v>78</v>
      </c>
      <c r="M126" s="48">
        <v>2.1</v>
      </c>
      <c r="N126" s="7"/>
      <c r="O126" s="48">
        <v>2.5</v>
      </c>
      <c r="P126" s="7"/>
      <c r="Q126" s="48">
        <v>2.2000000000000002</v>
      </c>
      <c r="R126" s="7"/>
      <c r="S126" s="48">
        <v>1.6</v>
      </c>
      <c r="T126" s="7"/>
      <c r="U126" s="48">
        <v>1.1000000000000001</v>
      </c>
      <c r="V126" s="7"/>
      <c r="W126" s="48">
        <v>1.8</v>
      </c>
      <c r="X126" s="7"/>
      <c r="Y126" s="48">
        <v>2.2000000000000002</v>
      </c>
      <c r="Z126" s="7"/>
      <c r="AA126" s="48">
        <v>1.7</v>
      </c>
      <c r="AB126" s="7"/>
      <c r="AC126" s="48">
        <v>2.1</v>
      </c>
      <c r="AD126" s="7"/>
    </row>
    <row r="127" spans="1:30" ht="16.5" customHeight="1" x14ac:dyDescent="0.25">
      <c r="A127" s="7"/>
      <c r="B127" s="7"/>
      <c r="C127" s="7" t="s">
        <v>181</v>
      </c>
      <c r="D127" s="7"/>
      <c r="E127" s="7"/>
      <c r="F127" s="7"/>
      <c r="G127" s="7"/>
      <c r="H127" s="7"/>
      <c r="I127" s="7"/>
      <c r="J127" s="7"/>
      <c r="K127" s="7"/>
      <c r="L127" s="9" t="s">
        <v>130</v>
      </c>
      <c r="M127" s="46">
        <v>2000</v>
      </c>
      <c r="N127" s="7"/>
      <c r="O127" s="46">
        <v>8100</v>
      </c>
      <c r="P127" s="7"/>
      <c r="Q127" s="46">
        <v>6000</v>
      </c>
      <c r="R127" s="7"/>
      <c r="S127" s="46">
        <v>2800</v>
      </c>
      <c r="T127" s="7"/>
      <c r="U127" s="46">
        <v>2600</v>
      </c>
      <c r="V127" s="7"/>
      <c r="W127" s="46">
        <v>2401</v>
      </c>
      <c r="X127" s="7"/>
      <c r="Y127" s="46">
        <v>2400</v>
      </c>
      <c r="Z127" s="7"/>
      <c r="AA127" s="46">
        <v>2000</v>
      </c>
      <c r="AB127" s="7"/>
      <c r="AC127" s="49">
        <v>28301</v>
      </c>
      <c r="AD127" s="7"/>
    </row>
    <row r="128" spans="1:30" ht="16.5" customHeight="1" x14ac:dyDescent="0.25">
      <c r="A128" s="7"/>
      <c r="B128" s="7"/>
      <c r="C128" s="7" t="s">
        <v>182</v>
      </c>
      <c r="D128" s="7"/>
      <c r="E128" s="7"/>
      <c r="F128" s="7"/>
      <c r="G128" s="7"/>
      <c r="H128" s="7"/>
      <c r="I128" s="7"/>
      <c r="J128" s="7"/>
      <c r="K128" s="7"/>
      <c r="L128" s="9" t="s">
        <v>130</v>
      </c>
      <c r="M128" s="50">
        <v>3.89</v>
      </c>
      <c r="N128" s="7"/>
      <c r="O128" s="50">
        <v>4</v>
      </c>
      <c r="P128" s="7"/>
      <c r="Q128" s="50">
        <v>3.97</v>
      </c>
      <c r="R128" s="7"/>
      <c r="S128" s="50">
        <v>3.8</v>
      </c>
      <c r="T128" s="7"/>
      <c r="U128" s="50">
        <v>4.03</v>
      </c>
      <c r="V128" s="7"/>
      <c r="W128" s="50">
        <v>3.97</v>
      </c>
      <c r="X128" s="7"/>
      <c r="Y128" s="50">
        <v>4.01</v>
      </c>
      <c r="Z128" s="7"/>
      <c r="AA128" s="50">
        <v>3.91</v>
      </c>
      <c r="AB128" s="7"/>
      <c r="AC128" s="50">
        <v>3.93</v>
      </c>
      <c r="AD128" s="7"/>
    </row>
    <row r="129" spans="1:30" ht="16.5" customHeight="1" x14ac:dyDescent="0.25">
      <c r="A129" s="7"/>
      <c r="B129" s="7" t="s">
        <v>183</v>
      </c>
      <c r="C129" s="7"/>
      <c r="D129" s="7"/>
      <c r="E129" s="7"/>
      <c r="F129" s="7"/>
      <c r="G129" s="7"/>
      <c r="H129" s="7"/>
      <c r="I129" s="7"/>
      <c r="J129" s="7"/>
      <c r="K129" s="7"/>
      <c r="L129" s="9"/>
      <c r="M129" s="10"/>
      <c r="N129" s="7"/>
      <c r="O129" s="10"/>
      <c r="P129" s="7"/>
      <c r="Q129" s="10"/>
      <c r="R129" s="7"/>
      <c r="S129" s="10"/>
      <c r="T129" s="7"/>
      <c r="U129" s="10"/>
      <c r="V129" s="7"/>
      <c r="W129" s="10"/>
      <c r="X129" s="7"/>
      <c r="Y129" s="10"/>
      <c r="Z129" s="7"/>
      <c r="AA129" s="10"/>
      <c r="AB129" s="7"/>
      <c r="AC129" s="10"/>
      <c r="AD129" s="7"/>
    </row>
    <row r="130" spans="1:30" ht="16.5" customHeight="1" x14ac:dyDescent="0.25">
      <c r="A130" s="7"/>
      <c r="B130" s="7"/>
      <c r="C130" s="7" t="s">
        <v>185</v>
      </c>
      <c r="D130" s="7"/>
      <c r="E130" s="7"/>
      <c r="F130" s="7"/>
      <c r="G130" s="7"/>
      <c r="H130" s="7"/>
      <c r="I130" s="7"/>
      <c r="J130" s="7"/>
      <c r="K130" s="7"/>
      <c r="L130" s="9" t="s">
        <v>78</v>
      </c>
      <c r="M130" s="47">
        <v>84.4</v>
      </c>
      <c r="N130" s="7"/>
      <c r="O130" s="47">
        <v>83.2</v>
      </c>
      <c r="P130" s="7"/>
      <c r="Q130" s="47">
        <v>82</v>
      </c>
      <c r="R130" s="7"/>
      <c r="S130" s="47">
        <v>83.8</v>
      </c>
      <c r="T130" s="7"/>
      <c r="U130" s="47">
        <v>83.7</v>
      </c>
      <c r="V130" s="7"/>
      <c r="W130" s="47">
        <v>84.7</v>
      </c>
      <c r="X130" s="7"/>
      <c r="Y130" s="47">
        <v>84.5</v>
      </c>
      <c r="Z130" s="7"/>
      <c r="AA130" s="47">
        <v>83.1</v>
      </c>
      <c r="AB130" s="7"/>
      <c r="AC130" s="47">
        <v>83.5</v>
      </c>
      <c r="AD130" s="7"/>
    </row>
    <row r="131" spans="1:30" ht="16.5" customHeight="1" x14ac:dyDescent="0.25">
      <c r="A131" s="7"/>
      <c r="B131" s="7"/>
      <c r="C131" s="7" t="s">
        <v>186</v>
      </c>
      <c r="D131" s="7"/>
      <c r="E131" s="7"/>
      <c r="F131" s="7"/>
      <c r="G131" s="7"/>
      <c r="H131" s="7"/>
      <c r="I131" s="7"/>
      <c r="J131" s="7"/>
      <c r="K131" s="7"/>
      <c r="L131" s="9" t="s">
        <v>78</v>
      </c>
      <c r="M131" s="48">
        <v>8.6</v>
      </c>
      <c r="N131" s="7"/>
      <c r="O131" s="47">
        <v>10.4</v>
      </c>
      <c r="P131" s="7"/>
      <c r="Q131" s="47">
        <v>10.4</v>
      </c>
      <c r="R131" s="7"/>
      <c r="S131" s="48">
        <v>9.5</v>
      </c>
      <c r="T131" s="7"/>
      <c r="U131" s="48">
        <v>9.6</v>
      </c>
      <c r="V131" s="7"/>
      <c r="W131" s="48">
        <v>9.9</v>
      </c>
      <c r="X131" s="7"/>
      <c r="Y131" s="48">
        <v>7</v>
      </c>
      <c r="Z131" s="7"/>
      <c r="AA131" s="48">
        <v>9</v>
      </c>
      <c r="AB131" s="7"/>
      <c r="AC131" s="48">
        <v>9.6</v>
      </c>
      <c r="AD131" s="7"/>
    </row>
    <row r="132" spans="1:30" ht="16.5" customHeight="1" x14ac:dyDescent="0.25">
      <c r="A132" s="7"/>
      <c r="B132" s="7"/>
      <c r="C132" s="7" t="s">
        <v>187</v>
      </c>
      <c r="D132" s="7"/>
      <c r="E132" s="7"/>
      <c r="F132" s="7"/>
      <c r="G132" s="7"/>
      <c r="H132" s="7"/>
      <c r="I132" s="7"/>
      <c r="J132" s="7"/>
      <c r="K132" s="7"/>
      <c r="L132" s="9" t="s">
        <v>78</v>
      </c>
      <c r="M132" s="48">
        <v>6.4</v>
      </c>
      <c r="N132" s="7"/>
      <c r="O132" s="48">
        <v>6.1</v>
      </c>
      <c r="P132" s="7"/>
      <c r="Q132" s="48">
        <v>6.4</v>
      </c>
      <c r="R132" s="7"/>
      <c r="S132" s="48">
        <v>6.4</v>
      </c>
      <c r="T132" s="7"/>
      <c r="U132" s="48">
        <v>6.4</v>
      </c>
      <c r="V132" s="7"/>
      <c r="W132" s="48">
        <v>5.2</v>
      </c>
      <c r="X132" s="7"/>
      <c r="Y132" s="48">
        <v>8.1</v>
      </c>
      <c r="Z132" s="7"/>
      <c r="AA132" s="48">
        <v>7.4</v>
      </c>
      <c r="AB132" s="7"/>
      <c r="AC132" s="48">
        <v>6.3</v>
      </c>
      <c r="AD132" s="7"/>
    </row>
    <row r="133" spans="1:30" ht="16.5" customHeight="1" x14ac:dyDescent="0.25">
      <c r="A133" s="7"/>
      <c r="B133" s="7"/>
      <c r="C133" s="7" t="s">
        <v>188</v>
      </c>
      <c r="D133" s="7"/>
      <c r="E133" s="7"/>
      <c r="F133" s="7"/>
      <c r="G133" s="7"/>
      <c r="H133" s="7"/>
      <c r="I133" s="7"/>
      <c r="J133" s="7"/>
      <c r="K133" s="7"/>
      <c r="L133" s="9" t="s">
        <v>78</v>
      </c>
      <c r="M133" s="48">
        <v>0.6</v>
      </c>
      <c r="N133" s="7"/>
      <c r="O133" s="48">
        <v>0.4</v>
      </c>
      <c r="P133" s="7"/>
      <c r="Q133" s="48">
        <v>1.1000000000000001</v>
      </c>
      <c r="R133" s="7"/>
      <c r="S133" s="48">
        <v>0.2</v>
      </c>
      <c r="T133" s="7"/>
      <c r="U133" s="48">
        <v>0.4</v>
      </c>
      <c r="V133" s="7"/>
      <c r="W133" s="48">
        <v>0.2</v>
      </c>
      <c r="X133" s="7"/>
      <c r="Y133" s="48">
        <v>0.4</v>
      </c>
      <c r="Z133" s="7"/>
      <c r="AA133" s="48">
        <v>0.6</v>
      </c>
      <c r="AB133" s="7"/>
      <c r="AC133" s="48">
        <v>0.6</v>
      </c>
      <c r="AD133" s="7"/>
    </row>
    <row r="134" spans="1:30" ht="16.5" customHeight="1" x14ac:dyDescent="0.25">
      <c r="A134" s="7"/>
      <c r="B134" s="7"/>
      <c r="C134" s="7" t="s">
        <v>181</v>
      </c>
      <c r="D134" s="7"/>
      <c r="E134" s="7"/>
      <c r="F134" s="7"/>
      <c r="G134" s="7"/>
      <c r="H134" s="7"/>
      <c r="I134" s="7"/>
      <c r="J134" s="7"/>
      <c r="K134" s="7"/>
      <c r="L134" s="9" t="s">
        <v>130</v>
      </c>
      <c r="M134" s="43">
        <v>930</v>
      </c>
      <c r="N134" s="7"/>
      <c r="O134" s="46">
        <v>3990</v>
      </c>
      <c r="P134" s="7"/>
      <c r="Q134" s="46">
        <v>2900</v>
      </c>
      <c r="R134" s="7"/>
      <c r="S134" s="46">
        <v>1368</v>
      </c>
      <c r="T134" s="7"/>
      <c r="U134" s="46">
        <v>1076</v>
      </c>
      <c r="V134" s="7"/>
      <c r="W134" s="46">
        <v>1059</v>
      </c>
      <c r="X134" s="7"/>
      <c r="Y134" s="46">
        <v>1055</v>
      </c>
      <c r="Z134" s="7"/>
      <c r="AA134" s="46">
        <v>1182</v>
      </c>
      <c r="AB134" s="7"/>
      <c r="AC134" s="49">
        <v>13560</v>
      </c>
      <c r="AD134" s="7"/>
    </row>
    <row r="135" spans="1:30" ht="16.5" customHeight="1" x14ac:dyDescent="0.25">
      <c r="A135" s="7"/>
      <c r="B135" s="7"/>
      <c r="C135" s="7" t="s">
        <v>182</v>
      </c>
      <c r="D135" s="7"/>
      <c r="E135" s="7"/>
      <c r="F135" s="7"/>
      <c r="G135" s="7"/>
      <c r="H135" s="7"/>
      <c r="I135" s="7"/>
      <c r="J135" s="7"/>
      <c r="K135" s="7"/>
      <c r="L135" s="9" t="s">
        <v>130</v>
      </c>
      <c r="M135" s="50">
        <v>4.28</v>
      </c>
      <c r="N135" s="7"/>
      <c r="O135" s="50">
        <v>4.2300000000000004</v>
      </c>
      <c r="P135" s="7"/>
      <c r="Q135" s="50">
        <v>4.18</v>
      </c>
      <c r="R135" s="7"/>
      <c r="S135" s="50">
        <v>4.17</v>
      </c>
      <c r="T135" s="7"/>
      <c r="U135" s="50">
        <v>4.2300000000000004</v>
      </c>
      <c r="V135" s="7"/>
      <c r="W135" s="50">
        <v>4.29</v>
      </c>
      <c r="X135" s="7"/>
      <c r="Y135" s="50">
        <v>4.3099999999999996</v>
      </c>
      <c r="Z135" s="7"/>
      <c r="AA135" s="50">
        <v>4.22</v>
      </c>
      <c r="AB135" s="7"/>
      <c r="AC135" s="50">
        <v>4.2300000000000004</v>
      </c>
      <c r="AD135" s="7"/>
    </row>
    <row r="136" spans="1:30" ht="16.5" customHeight="1" x14ac:dyDescent="0.25">
      <c r="A136" s="7" t="s">
        <v>85</v>
      </c>
      <c r="B136" s="7"/>
      <c r="C136" s="7"/>
      <c r="D136" s="7"/>
      <c r="E136" s="7"/>
      <c r="F136" s="7"/>
      <c r="G136" s="7"/>
      <c r="H136" s="7"/>
      <c r="I136" s="7"/>
      <c r="J136" s="7"/>
      <c r="K136" s="7"/>
      <c r="L136" s="9"/>
      <c r="M136" s="10"/>
      <c r="N136" s="7"/>
      <c r="O136" s="10"/>
      <c r="P136" s="7"/>
      <c r="Q136" s="10"/>
      <c r="R136" s="7"/>
      <c r="S136" s="10"/>
      <c r="T136" s="7"/>
      <c r="U136" s="10"/>
      <c r="V136" s="7"/>
      <c r="W136" s="10"/>
      <c r="X136" s="7"/>
      <c r="Y136" s="10"/>
      <c r="Z136" s="7"/>
      <c r="AA136" s="10"/>
      <c r="AB136" s="7"/>
      <c r="AC136" s="10"/>
      <c r="AD136" s="7"/>
    </row>
    <row r="137" spans="1:30" ht="16.5" customHeight="1" x14ac:dyDescent="0.25">
      <c r="A137" s="7"/>
      <c r="B137" s="7" t="s">
        <v>176</v>
      </c>
      <c r="C137" s="7"/>
      <c r="D137" s="7"/>
      <c r="E137" s="7"/>
      <c r="F137" s="7"/>
      <c r="G137" s="7"/>
      <c r="H137" s="7"/>
      <c r="I137" s="7"/>
      <c r="J137" s="7"/>
      <c r="K137" s="7"/>
      <c r="L137" s="9"/>
      <c r="M137" s="10"/>
      <c r="N137" s="7"/>
      <c r="O137" s="10"/>
      <c r="P137" s="7"/>
      <c r="Q137" s="10"/>
      <c r="R137" s="7"/>
      <c r="S137" s="10"/>
      <c r="T137" s="7"/>
      <c r="U137" s="10"/>
      <c r="V137" s="7"/>
      <c r="W137" s="10"/>
      <c r="X137" s="7"/>
      <c r="Y137" s="10"/>
      <c r="Z137" s="7"/>
      <c r="AA137" s="10"/>
      <c r="AB137" s="7"/>
      <c r="AC137" s="10"/>
      <c r="AD137" s="7"/>
    </row>
    <row r="138" spans="1:30" ht="16.5" customHeight="1" x14ac:dyDescent="0.25">
      <c r="A138" s="7"/>
      <c r="B138" s="7"/>
      <c r="C138" s="7" t="s">
        <v>185</v>
      </c>
      <c r="D138" s="7"/>
      <c r="E138" s="7"/>
      <c r="F138" s="7"/>
      <c r="G138" s="7"/>
      <c r="H138" s="7"/>
      <c r="I138" s="7"/>
      <c r="J138" s="7"/>
      <c r="K138" s="7"/>
      <c r="L138" s="9" t="s">
        <v>78</v>
      </c>
      <c r="M138" s="47">
        <v>75.5</v>
      </c>
      <c r="N138" s="7"/>
      <c r="O138" s="47">
        <v>78.099999999999994</v>
      </c>
      <c r="P138" s="7"/>
      <c r="Q138" s="47">
        <v>77.8</v>
      </c>
      <c r="R138" s="7"/>
      <c r="S138" s="47">
        <v>73.900000000000006</v>
      </c>
      <c r="T138" s="7"/>
      <c r="U138" s="47">
        <v>79</v>
      </c>
      <c r="V138" s="7"/>
      <c r="W138" s="47">
        <v>77.900000000000006</v>
      </c>
      <c r="X138" s="7"/>
      <c r="Y138" s="47">
        <v>79.7</v>
      </c>
      <c r="Z138" s="7"/>
      <c r="AA138" s="47">
        <v>73.900000000000006</v>
      </c>
      <c r="AB138" s="7"/>
      <c r="AC138" s="47">
        <v>76.8</v>
      </c>
      <c r="AD138" s="7"/>
    </row>
    <row r="139" spans="1:30" ht="16.5" customHeight="1" x14ac:dyDescent="0.25">
      <c r="A139" s="7"/>
      <c r="B139" s="7"/>
      <c r="C139" s="7" t="s">
        <v>186</v>
      </c>
      <c r="D139" s="7"/>
      <c r="E139" s="7"/>
      <c r="F139" s="7"/>
      <c r="G139" s="7"/>
      <c r="H139" s="7"/>
      <c r="I139" s="7"/>
      <c r="J139" s="7"/>
      <c r="K139" s="7"/>
      <c r="L139" s="9" t="s">
        <v>78</v>
      </c>
      <c r="M139" s="48">
        <v>5.8</v>
      </c>
      <c r="N139" s="7"/>
      <c r="O139" s="48">
        <v>4.5</v>
      </c>
      <c r="P139" s="7"/>
      <c r="Q139" s="48">
        <v>4.8</v>
      </c>
      <c r="R139" s="7"/>
      <c r="S139" s="48">
        <v>6.8</v>
      </c>
      <c r="T139" s="7"/>
      <c r="U139" s="48">
        <v>5.0999999999999996</v>
      </c>
      <c r="V139" s="7"/>
      <c r="W139" s="48">
        <v>6.5</v>
      </c>
      <c r="X139" s="7"/>
      <c r="Y139" s="48">
        <v>3.8</v>
      </c>
      <c r="Z139" s="7"/>
      <c r="AA139" s="48">
        <v>7.3</v>
      </c>
      <c r="AB139" s="7"/>
      <c r="AC139" s="48">
        <v>5.3</v>
      </c>
      <c r="AD139" s="7"/>
    </row>
    <row r="140" spans="1:30" ht="16.5" customHeight="1" x14ac:dyDescent="0.25">
      <c r="A140" s="7"/>
      <c r="B140" s="7"/>
      <c r="C140" s="7" t="s">
        <v>187</v>
      </c>
      <c r="D140" s="7"/>
      <c r="E140" s="7"/>
      <c r="F140" s="7"/>
      <c r="G140" s="7"/>
      <c r="H140" s="7"/>
      <c r="I140" s="7"/>
      <c r="J140" s="7"/>
      <c r="K140" s="7"/>
      <c r="L140" s="9" t="s">
        <v>78</v>
      </c>
      <c r="M140" s="47">
        <v>16.2</v>
      </c>
      <c r="N140" s="7"/>
      <c r="O140" s="47">
        <v>14.7</v>
      </c>
      <c r="P140" s="7"/>
      <c r="Q140" s="47">
        <v>14.7</v>
      </c>
      <c r="R140" s="7"/>
      <c r="S140" s="47">
        <v>17.100000000000001</v>
      </c>
      <c r="T140" s="7"/>
      <c r="U140" s="47">
        <v>13.4</v>
      </c>
      <c r="V140" s="7"/>
      <c r="W140" s="47">
        <v>13.6</v>
      </c>
      <c r="X140" s="7"/>
      <c r="Y140" s="47">
        <v>15</v>
      </c>
      <c r="Z140" s="7"/>
      <c r="AA140" s="47">
        <v>16.8</v>
      </c>
      <c r="AB140" s="7"/>
      <c r="AC140" s="47">
        <v>15.3</v>
      </c>
      <c r="AD140" s="7"/>
    </row>
    <row r="141" spans="1:30" ht="16.5" customHeight="1" x14ac:dyDescent="0.25">
      <c r="A141" s="7"/>
      <c r="B141" s="7"/>
      <c r="C141" s="7" t="s">
        <v>188</v>
      </c>
      <c r="D141" s="7"/>
      <c r="E141" s="7"/>
      <c r="F141" s="7"/>
      <c r="G141" s="7"/>
      <c r="H141" s="7"/>
      <c r="I141" s="7"/>
      <c r="J141" s="7"/>
      <c r="K141" s="7"/>
      <c r="L141" s="9" t="s">
        <v>78</v>
      </c>
      <c r="M141" s="48">
        <v>2.6</v>
      </c>
      <c r="N141" s="7"/>
      <c r="O141" s="48">
        <v>2.6</v>
      </c>
      <c r="P141" s="7"/>
      <c r="Q141" s="48">
        <v>2.6</v>
      </c>
      <c r="R141" s="7"/>
      <c r="S141" s="48">
        <v>2.1</v>
      </c>
      <c r="T141" s="7"/>
      <c r="U141" s="48">
        <v>2.6</v>
      </c>
      <c r="V141" s="7"/>
      <c r="W141" s="48">
        <v>2</v>
      </c>
      <c r="X141" s="7"/>
      <c r="Y141" s="48">
        <v>1.5</v>
      </c>
      <c r="Z141" s="7"/>
      <c r="AA141" s="48">
        <v>1.9</v>
      </c>
      <c r="AB141" s="7"/>
      <c r="AC141" s="48">
        <v>2.5</v>
      </c>
      <c r="AD141" s="7"/>
    </row>
    <row r="142" spans="1:30" ht="16.5" customHeight="1" x14ac:dyDescent="0.25">
      <c r="A142" s="7"/>
      <c r="B142" s="7"/>
      <c r="C142" s="7" t="s">
        <v>181</v>
      </c>
      <c r="D142" s="7"/>
      <c r="E142" s="7"/>
      <c r="F142" s="7"/>
      <c r="G142" s="7"/>
      <c r="H142" s="7"/>
      <c r="I142" s="7"/>
      <c r="J142" s="7"/>
      <c r="K142" s="7"/>
      <c r="L142" s="9" t="s">
        <v>130</v>
      </c>
      <c r="M142" s="46">
        <v>2000</v>
      </c>
      <c r="N142" s="7"/>
      <c r="O142" s="46">
        <v>8100</v>
      </c>
      <c r="P142" s="7"/>
      <c r="Q142" s="46">
        <v>6201</v>
      </c>
      <c r="R142" s="7"/>
      <c r="S142" s="46">
        <v>2800</v>
      </c>
      <c r="T142" s="7"/>
      <c r="U142" s="46">
        <v>2600</v>
      </c>
      <c r="V142" s="7"/>
      <c r="W142" s="46">
        <v>2400</v>
      </c>
      <c r="X142" s="7"/>
      <c r="Y142" s="46">
        <v>2400</v>
      </c>
      <c r="Z142" s="7"/>
      <c r="AA142" s="46">
        <v>2000</v>
      </c>
      <c r="AB142" s="7"/>
      <c r="AC142" s="49">
        <v>28501</v>
      </c>
      <c r="AD142" s="7"/>
    </row>
    <row r="143" spans="1:30" ht="16.5" customHeight="1" x14ac:dyDescent="0.25">
      <c r="A143" s="7"/>
      <c r="B143" s="7"/>
      <c r="C143" s="7" t="s">
        <v>182</v>
      </c>
      <c r="D143" s="7"/>
      <c r="E143" s="7"/>
      <c r="F143" s="7"/>
      <c r="G143" s="7"/>
      <c r="H143" s="7"/>
      <c r="I143" s="7"/>
      <c r="J143" s="7"/>
      <c r="K143" s="7"/>
      <c r="L143" s="9" t="s">
        <v>130</v>
      </c>
      <c r="M143" s="50">
        <v>3.96</v>
      </c>
      <c r="N143" s="7"/>
      <c r="O143" s="50">
        <v>3.99</v>
      </c>
      <c r="P143" s="7"/>
      <c r="Q143" s="50">
        <v>3.98</v>
      </c>
      <c r="R143" s="7"/>
      <c r="S143" s="50">
        <v>3.85</v>
      </c>
      <c r="T143" s="7"/>
      <c r="U143" s="50">
        <v>4.04</v>
      </c>
      <c r="V143" s="7"/>
      <c r="W143" s="50">
        <v>3.97</v>
      </c>
      <c r="X143" s="7"/>
      <c r="Y143" s="50">
        <v>4</v>
      </c>
      <c r="Z143" s="7"/>
      <c r="AA143" s="50">
        <v>3.88</v>
      </c>
      <c r="AB143" s="7"/>
      <c r="AC143" s="50">
        <v>3.97</v>
      </c>
      <c r="AD143" s="7"/>
    </row>
    <row r="144" spans="1:30" ht="16.5" customHeight="1" x14ac:dyDescent="0.25">
      <c r="A144" s="7"/>
      <c r="B144" s="7" t="s">
        <v>183</v>
      </c>
      <c r="C144" s="7"/>
      <c r="D144" s="7"/>
      <c r="E144" s="7"/>
      <c r="F144" s="7"/>
      <c r="G144" s="7"/>
      <c r="H144" s="7"/>
      <c r="I144" s="7"/>
      <c r="J144" s="7"/>
      <c r="K144" s="7"/>
      <c r="L144" s="9"/>
      <c r="M144" s="10"/>
      <c r="N144" s="7"/>
      <c r="O144" s="10"/>
      <c r="P144" s="7"/>
      <c r="Q144" s="10"/>
      <c r="R144" s="7"/>
      <c r="S144" s="10"/>
      <c r="T144" s="7"/>
      <c r="U144" s="10"/>
      <c r="V144" s="7"/>
      <c r="W144" s="10"/>
      <c r="X144" s="7"/>
      <c r="Y144" s="10"/>
      <c r="Z144" s="7"/>
      <c r="AA144" s="10"/>
      <c r="AB144" s="7"/>
      <c r="AC144" s="10"/>
      <c r="AD144" s="7"/>
    </row>
    <row r="145" spans="1:30" ht="16.5" customHeight="1" x14ac:dyDescent="0.25">
      <c r="A145" s="7"/>
      <c r="B145" s="7"/>
      <c r="C145" s="7" t="s">
        <v>185</v>
      </c>
      <c r="D145" s="7"/>
      <c r="E145" s="7"/>
      <c r="F145" s="7"/>
      <c r="G145" s="7"/>
      <c r="H145" s="7"/>
      <c r="I145" s="7"/>
      <c r="J145" s="7"/>
      <c r="K145" s="7"/>
      <c r="L145" s="9" t="s">
        <v>78</v>
      </c>
      <c r="M145" s="47">
        <v>83.3</v>
      </c>
      <c r="N145" s="7"/>
      <c r="O145" s="47">
        <v>84.8</v>
      </c>
      <c r="P145" s="7"/>
      <c r="Q145" s="47">
        <v>84.9</v>
      </c>
      <c r="R145" s="7"/>
      <c r="S145" s="47">
        <v>82.7</v>
      </c>
      <c r="T145" s="7"/>
      <c r="U145" s="47">
        <v>85.5</v>
      </c>
      <c r="V145" s="7"/>
      <c r="W145" s="47">
        <v>86.4</v>
      </c>
      <c r="X145" s="7"/>
      <c r="Y145" s="47">
        <v>82.9</v>
      </c>
      <c r="Z145" s="7"/>
      <c r="AA145" s="47">
        <v>80.3</v>
      </c>
      <c r="AB145" s="7"/>
      <c r="AC145" s="47">
        <v>84.1</v>
      </c>
      <c r="AD145" s="7"/>
    </row>
    <row r="146" spans="1:30" ht="16.5" customHeight="1" x14ac:dyDescent="0.25">
      <c r="A146" s="7"/>
      <c r="B146" s="7"/>
      <c r="C146" s="7" t="s">
        <v>186</v>
      </c>
      <c r="D146" s="7"/>
      <c r="E146" s="7"/>
      <c r="F146" s="7"/>
      <c r="G146" s="7"/>
      <c r="H146" s="7"/>
      <c r="I146" s="7"/>
      <c r="J146" s="7"/>
      <c r="K146" s="7"/>
      <c r="L146" s="9" t="s">
        <v>78</v>
      </c>
      <c r="M146" s="47">
        <v>10.1</v>
      </c>
      <c r="N146" s="7"/>
      <c r="O146" s="48">
        <v>8.9</v>
      </c>
      <c r="P146" s="7"/>
      <c r="Q146" s="48">
        <v>9.9</v>
      </c>
      <c r="R146" s="7"/>
      <c r="S146" s="47">
        <v>10.199999999999999</v>
      </c>
      <c r="T146" s="7"/>
      <c r="U146" s="48">
        <v>9.9</v>
      </c>
      <c r="V146" s="7"/>
      <c r="W146" s="48">
        <v>8.8000000000000007</v>
      </c>
      <c r="X146" s="7"/>
      <c r="Y146" s="48">
        <v>9.4</v>
      </c>
      <c r="Z146" s="7"/>
      <c r="AA146" s="47">
        <v>11.8</v>
      </c>
      <c r="AB146" s="7"/>
      <c r="AC146" s="48">
        <v>9.6999999999999993</v>
      </c>
      <c r="AD146" s="7"/>
    </row>
    <row r="147" spans="1:30" ht="16.5" customHeight="1" x14ac:dyDescent="0.25">
      <c r="A147" s="7"/>
      <c r="B147" s="7"/>
      <c r="C147" s="7" t="s">
        <v>187</v>
      </c>
      <c r="D147" s="7"/>
      <c r="E147" s="7"/>
      <c r="F147" s="7"/>
      <c r="G147" s="7"/>
      <c r="H147" s="7"/>
      <c r="I147" s="7"/>
      <c r="J147" s="7"/>
      <c r="K147" s="7"/>
      <c r="L147" s="9" t="s">
        <v>78</v>
      </c>
      <c r="M147" s="48">
        <v>6</v>
      </c>
      <c r="N147" s="7"/>
      <c r="O147" s="48">
        <v>6</v>
      </c>
      <c r="P147" s="7"/>
      <c r="Q147" s="48">
        <v>4.8</v>
      </c>
      <c r="R147" s="7"/>
      <c r="S147" s="48">
        <v>6.9</v>
      </c>
      <c r="T147" s="7"/>
      <c r="U147" s="48">
        <v>4.5999999999999996</v>
      </c>
      <c r="V147" s="7"/>
      <c r="W147" s="48">
        <v>4.4000000000000004</v>
      </c>
      <c r="X147" s="7"/>
      <c r="Y147" s="48">
        <v>7.6</v>
      </c>
      <c r="Z147" s="7"/>
      <c r="AA147" s="48">
        <v>7.6</v>
      </c>
      <c r="AB147" s="7"/>
      <c r="AC147" s="48">
        <v>5.7</v>
      </c>
      <c r="AD147" s="7"/>
    </row>
    <row r="148" spans="1:30" ht="16.5" customHeight="1" x14ac:dyDescent="0.25">
      <c r="A148" s="7"/>
      <c r="B148" s="7"/>
      <c r="C148" s="7" t="s">
        <v>188</v>
      </c>
      <c r="D148" s="7"/>
      <c r="E148" s="7"/>
      <c r="F148" s="7"/>
      <c r="G148" s="7"/>
      <c r="H148" s="7"/>
      <c r="I148" s="7"/>
      <c r="J148" s="7"/>
      <c r="K148" s="7"/>
      <c r="L148" s="9" t="s">
        <v>78</v>
      </c>
      <c r="M148" s="48">
        <v>0.6</v>
      </c>
      <c r="N148" s="7"/>
      <c r="O148" s="48">
        <v>0.4</v>
      </c>
      <c r="P148" s="7"/>
      <c r="Q148" s="48">
        <v>0.5</v>
      </c>
      <c r="R148" s="7"/>
      <c r="S148" s="48">
        <v>0.2</v>
      </c>
      <c r="T148" s="7"/>
      <c r="U148" s="48">
        <v>0.1</v>
      </c>
      <c r="V148" s="7"/>
      <c r="W148" s="48">
        <v>0.5</v>
      </c>
      <c r="X148" s="7"/>
      <c r="Y148" s="48">
        <v>0.1</v>
      </c>
      <c r="Z148" s="7"/>
      <c r="AA148" s="48">
        <v>0.3</v>
      </c>
      <c r="AB148" s="7"/>
      <c r="AC148" s="48">
        <v>0.5</v>
      </c>
      <c r="AD148" s="7"/>
    </row>
    <row r="149" spans="1:30" ht="16.5" customHeight="1" x14ac:dyDescent="0.25">
      <c r="A149" s="7"/>
      <c r="B149" s="7"/>
      <c r="C149" s="7" t="s">
        <v>181</v>
      </c>
      <c r="D149" s="7"/>
      <c r="E149" s="7"/>
      <c r="F149" s="7"/>
      <c r="G149" s="7"/>
      <c r="H149" s="7"/>
      <c r="I149" s="7"/>
      <c r="J149" s="7"/>
      <c r="K149" s="7"/>
      <c r="L149" s="9" t="s">
        <v>130</v>
      </c>
      <c r="M149" s="46">
        <v>1046</v>
      </c>
      <c r="N149" s="7"/>
      <c r="O149" s="46">
        <v>4515</v>
      </c>
      <c r="P149" s="7"/>
      <c r="Q149" s="46">
        <v>3527</v>
      </c>
      <c r="R149" s="7"/>
      <c r="S149" s="46">
        <v>1516</v>
      </c>
      <c r="T149" s="7"/>
      <c r="U149" s="46">
        <v>1261</v>
      </c>
      <c r="V149" s="7"/>
      <c r="W149" s="46">
        <v>1265</v>
      </c>
      <c r="X149" s="7"/>
      <c r="Y149" s="46">
        <v>1201</v>
      </c>
      <c r="Z149" s="7"/>
      <c r="AA149" s="46">
        <v>1354</v>
      </c>
      <c r="AB149" s="7"/>
      <c r="AC149" s="49">
        <v>15685</v>
      </c>
      <c r="AD149" s="7"/>
    </row>
    <row r="150" spans="1:30" ht="16.5" customHeight="1" x14ac:dyDescent="0.25">
      <c r="A150" s="14"/>
      <c r="B150" s="14"/>
      <c r="C150" s="14" t="s">
        <v>182</v>
      </c>
      <c r="D150" s="14"/>
      <c r="E150" s="14"/>
      <c r="F150" s="14"/>
      <c r="G150" s="14"/>
      <c r="H150" s="14"/>
      <c r="I150" s="14"/>
      <c r="J150" s="14"/>
      <c r="K150" s="14"/>
      <c r="L150" s="15" t="s">
        <v>130</v>
      </c>
      <c r="M150" s="51">
        <v>4.21</v>
      </c>
      <c r="N150" s="14"/>
      <c r="O150" s="51">
        <v>4.2699999999999996</v>
      </c>
      <c r="P150" s="14"/>
      <c r="Q150" s="51">
        <v>4.21</v>
      </c>
      <c r="R150" s="14"/>
      <c r="S150" s="51">
        <v>4.18</v>
      </c>
      <c r="T150" s="14"/>
      <c r="U150" s="51">
        <v>4.2699999999999996</v>
      </c>
      <c r="V150" s="14"/>
      <c r="W150" s="51">
        <v>4.3</v>
      </c>
      <c r="X150" s="14"/>
      <c r="Y150" s="51">
        <v>4.1900000000000004</v>
      </c>
      <c r="Z150" s="14"/>
      <c r="AA150" s="51">
        <v>4.08</v>
      </c>
      <c r="AB150" s="14"/>
      <c r="AC150" s="51">
        <v>4.2300000000000004</v>
      </c>
      <c r="AD150" s="14"/>
    </row>
    <row r="151" spans="1:30" ht="4.5" customHeight="1" x14ac:dyDescent="0.25">
      <c r="A151" s="26"/>
      <c r="B151" s="26"/>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6.5" customHeight="1" x14ac:dyDescent="0.25">
      <c r="A152" s="26"/>
      <c r="B152" s="26"/>
      <c r="C152" s="208" t="s">
        <v>191</v>
      </c>
      <c r="D152" s="208"/>
      <c r="E152" s="208"/>
      <c r="F152" s="208"/>
      <c r="G152" s="208"/>
      <c r="H152" s="208"/>
      <c r="I152" s="208"/>
      <c r="J152" s="208"/>
      <c r="K152" s="208"/>
      <c r="L152" s="208"/>
      <c r="M152" s="208"/>
      <c r="N152" s="208"/>
      <c r="O152" s="208"/>
      <c r="P152" s="208"/>
      <c r="Q152" s="208"/>
      <c r="R152" s="208"/>
      <c r="S152" s="208"/>
      <c r="T152" s="208"/>
      <c r="U152" s="208"/>
      <c r="V152" s="208"/>
      <c r="W152" s="208"/>
      <c r="X152" s="208"/>
      <c r="Y152" s="208"/>
      <c r="Z152" s="208"/>
      <c r="AA152" s="208"/>
      <c r="AB152" s="208"/>
      <c r="AC152" s="208"/>
      <c r="AD152" s="208"/>
    </row>
    <row r="153" spans="1:30" ht="4.5" customHeight="1" x14ac:dyDescent="0.25">
      <c r="A153" s="26"/>
      <c r="B153" s="26"/>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6.5" customHeight="1" x14ac:dyDescent="0.25">
      <c r="A154" s="27"/>
      <c r="B154" s="27"/>
      <c r="C154" s="208" t="s">
        <v>99</v>
      </c>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row>
    <row r="155" spans="1:30" ht="16.5" customHeight="1" x14ac:dyDescent="0.25">
      <c r="A155" s="27"/>
      <c r="B155" s="27"/>
      <c r="C155" s="208" t="s">
        <v>100</v>
      </c>
      <c r="D155" s="208"/>
      <c r="E155" s="208"/>
      <c r="F155" s="208"/>
      <c r="G155" s="208"/>
      <c r="H155" s="208"/>
      <c r="I155" s="208"/>
      <c r="J155" s="208"/>
      <c r="K155" s="208"/>
      <c r="L155" s="208"/>
      <c r="M155" s="208"/>
      <c r="N155" s="208"/>
      <c r="O155" s="208"/>
      <c r="P155" s="208"/>
      <c r="Q155" s="208"/>
      <c r="R155" s="208"/>
      <c r="S155" s="208"/>
      <c r="T155" s="208"/>
      <c r="U155" s="208"/>
      <c r="V155" s="208"/>
      <c r="W155" s="208"/>
      <c r="X155" s="208"/>
      <c r="Y155" s="208"/>
      <c r="Z155" s="208"/>
      <c r="AA155" s="208"/>
      <c r="AB155" s="208"/>
      <c r="AC155" s="208"/>
      <c r="AD155" s="208"/>
    </row>
    <row r="156" spans="1:30" ht="4.5" customHeight="1" x14ac:dyDescent="0.25">
      <c r="A156" s="26"/>
      <c r="B156" s="26"/>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29.4" customHeight="1" x14ac:dyDescent="0.25">
      <c r="A157" s="26" t="s">
        <v>86</v>
      </c>
      <c r="B157" s="26"/>
      <c r="C157" s="208" t="s">
        <v>192</v>
      </c>
      <c r="D157" s="208"/>
      <c r="E157" s="208"/>
      <c r="F157" s="208"/>
      <c r="G157" s="208"/>
      <c r="H157" s="208"/>
      <c r="I157" s="208"/>
      <c r="J157" s="208"/>
      <c r="K157" s="208"/>
      <c r="L157" s="208"/>
      <c r="M157" s="208"/>
      <c r="N157" s="208"/>
      <c r="O157" s="208"/>
      <c r="P157" s="208"/>
      <c r="Q157" s="208"/>
      <c r="R157" s="208"/>
      <c r="S157" s="208"/>
      <c r="T157" s="208"/>
      <c r="U157" s="208"/>
      <c r="V157" s="208"/>
      <c r="W157" s="208"/>
      <c r="X157" s="208"/>
      <c r="Y157" s="208"/>
      <c r="Z157" s="208"/>
      <c r="AA157" s="208"/>
      <c r="AB157" s="208"/>
      <c r="AC157" s="208"/>
      <c r="AD157" s="208"/>
    </row>
    <row r="158" spans="1:30" ht="16.5" customHeight="1" x14ac:dyDescent="0.25">
      <c r="A158" s="26" t="s">
        <v>87</v>
      </c>
      <c r="B158" s="26"/>
      <c r="C158" s="208" t="s">
        <v>193</v>
      </c>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row>
    <row r="159" spans="1:30" ht="29.4" customHeight="1" x14ac:dyDescent="0.25">
      <c r="A159" s="26" t="s">
        <v>88</v>
      </c>
      <c r="B159" s="26"/>
      <c r="C159" s="208" t="s">
        <v>194</v>
      </c>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row>
    <row r="160" spans="1:30" ht="29.4" customHeight="1" x14ac:dyDescent="0.25">
      <c r="A160" s="26" t="s">
        <v>89</v>
      </c>
      <c r="B160" s="26"/>
      <c r="C160" s="208" t="s">
        <v>195</v>
      </c>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row>
    <row r="161" spans="1:30" ht="29.4" customHeight="1" x14ac:dyDescent="0.25">
      <c r="A161" s="26" t="s">
        <v>90</v>
      </c>
      <c r="B161" s="26"/>
      <c r="C161" s="208" t="s">
        <v>196</v>
      </c>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row>
    <row r="162" spans="1:30" ht="68.150000000000006" customHeight="1" x14ac:dyDescent="0.25">
      <c r="A162" s="26" t="s">
        <v>91</v>
      </c>
      <c r="B162" s="26"/>
      <c r="C162" s="208" t="s">
        <v>197</v>
      </c>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row>
    <row r="163" spans="1:30" ht="16.5" customHeight="1" x14ac:dyDescent="0.25">
      <c r="A163" s="26" t="s">
        <v>189</v>
      </c>
      <c r="B163" s="26"/>
      <c r="C163" s="208" t="s">
        <v>198</v>
      </c>
      <c r="D163" s="208"/>
      <c r="E163" s="208"/>
      <c r="F163" s="208"/>
      <c r="G163" s="208"/>
      <c r="H163" s="208"/>
      <c r="I163" s="208"/>
      <c r="J163" s="208"/>
      <c r="K163" s="208"/>
      <c r="L163" s="208"/>
      <c r="M163" s="208"/>
      <c r="N163" s="208"/>
      <c r="O163" s="208"/>
      <c r="P163" s="208"/>
      <c r="Q163" s="208"/>
      <c r="R163" s="208"/>
      <c r="S163" s="208"/>
      <c r="T163" s="208"/>
      <c r="U163" s="208"/>
      <c r="V163" s="208"/>
      <c r="W163" s="208"/>
      <c r="X163" s="208"/>
      <c r="Y163" s="208"/>
      <c r="Z163" s="208"/>
      <c r="AA163" s="208"/>
      <c r="AB163" s="208"/>
      <c r="AC163" s="208"/>
      <c r="AD163" s="208"/>
    </row>
    <row r="164" spans="1:30" ht="16.5" customHeight="1" x14ac:dyDescent="0.25">
      <c r="A164" s="26" t="s">
        <v>190</v>
      </c>
      <c r="B164" s="26"/>
      <c r="C164" s="208" t="s">
        <v>199</v>
      </c>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row>
    <row r="165" spans="1:30" ht="4.5" customHeight="1" x14ac:dyDescent="0.25"/>
    <row r="166" spans="1:30" ht="16.5" customHeight="1" x14ac:dyDescent="0.25">
      <c r="A166" s="28" t="s">
        <v>113</v>
      </c>
      <c r="B166" s="26"/>
      <c r="C166" s="26"/>
      <c r="D166" s="26"/>
      <c r="E166" s="208" t="s">
        <v>200</v>
      </c>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row>
  </sheetData>
  <mergeCells count="22">
    <mergeCell ref="C164:AD164"/>
    <mergeCell ref="E166:AD166"/>
    <mergeCell ref="C159:AD159"/>
    <mergeCell ref="C160:AD160"/>
    <mergeCell ref="C161:AD161"/>
    <mergeCell ref="C162:AD162"/>
    <mergeCell ref="C163:AD163"/>
    <mergeCell ref="C152:AD152"/>
    <mergeCell ref="C154:AD154"/>
    <mergeCell ref="C155:AD155"/>
    <mergeCell ref="C157:AD157"/>
    <mergeCell ref="C158:AD158"/>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6A.3</oddHeader>
    <oddFooter>&amp;L&amp;"Arial"&amp;8REPORT ON
GOVERNMENT
SERVICES 202106&amp;R&amp;"Arial"&amp;8POLICE
SERVICES
PAGE &amp;B&amp;P&amp;B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345"/>
  <sheetViews>
    <sheetView showGridLines="0" workbookViewId="0"/>
  </sheetViews>
  <sheetFormatPr defaultColWidth="10.90625" defaultRowHeight="12.5" x14ac:dyDescent="0.25"/>
  <cols>
    <col min="1" max="11" width="1.90625" customWidth="1"/>
    <col min="12" max="12" width="5.453125" customWidth="1"/>
    <col min="13" max="13" width="6" customWidth="1"/>
    <col min="14" max="14" width="5" customWidth="1"/>
    <col min="15" max="15" width="6" customWidth="1"/>
    <col min="16" max="16" width="5" customWidth="1"/>
    <col min="17" max="17" width="6" customWidth="1"/>
    <col min="18" max="18" width="5" customWidth="1"/>
    <col min="19" max="19" width="6" customWidth="1"/>
    <col min="20" max="20" width="5" customWidth="1"/>
    <col min="21" max="21" width="6" customWidth="1"/>
    <col min="22" max="22" width="5" customWidth="1"/>
    <col min="23" max="23" width="6" customWidth="1"/>
    <col min="24" max="24" width="5" customWidth="1"/>
    <col min="25" max="25" width="6" customWidth="1"/>
    <col min="26" max="26" width="5" customWidth="1"/>
    <col min="27" max="27" width="6" customWidth="1"/>
    <col min="28" max="28" width="5" customWidth="1"/>
    <col min="29" max="29" width="7" customWidth="1"/>
    <col min="30" max="30" width="5" customWidth="1"/>
  </cols>
  <sheetData>
    <row r="1" spans="1:30" ht="17.399999999999999" customHeight="1" x14ac:dyDescent="0.25">
      <c r="A1" s="8" t="s">
        <v>201</v>
      </c>
      <c r="B1" s="8"/>
      <c r="C1" s="8"/>
      <c r="D1" s="8"/>
      <c r="E1" s="8"/>
      <c r="F1" s="8"/>
      <c r="G1" s="8"/>
      <c r="H1" s="8"/>
      <c r="I1" s="8"/>
      <c r="J1" s="8"/>
      <c r="K1" s="213" t="s">
        <v>202</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203</v>
      </c>
      <c r="N2" s="217"/>
      <c r="O2" s="216" t="s">
        <v>204</v>
      </c>
      <c r="P2" s="217"/>
      <c r="Q2" s="216" t="s">
        <v>205</v>
      </c>
      <c r="R2" s="217"/>
      <c r="S2" s="216" t="s">
        <v>206</v>
      </c>
      <c r="T2" s="217"/>
      <c r="U2" s="216" t="s">
        <v>207</v>
      </c>
      <c r="V2" s="217"/>
      <c r="W2" s="216" t="s">
        <v>208</v>
      </c>
      <c r="X2" s="217"/>
      <c r="Y2" s="216" t="s">
        <v>209</v>
      </c>
      <c r="Z2" s="217"/>
      <c r="AA2" s="216" t="s">
        <v>210</v>
      </c>
      <c r="AB2" s="217"/>
      <c r="AC2" s="216" t="s">
        <v>211</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212</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213</v>
      </c>
      <c r="D5" s="7"/>
      <c r="E5" s="7"/>
      <c r="F5" s="7"/>
      <c r="G5" s="7"/>
      <c r="H5" s="7"/>
      <c r="I5" s="7"/>
      <c r="J5" s="7"/>
      <c r="K5" s="7"/>
      <c r="L5" s="9"/>
      <c r="M5" s="10"/>
      <c r="N5" s="7"/>
      <c r="O5" s="10"/>
      <c r="P5" s="7"/>
      <c r="Q5" s="10"/>
      <c r="R5" s="7"/>
      <c r="S5" s="10"/>
      <c r="T5" s="7"/>
      <c r="U5" s="10"/>
      <c r="V5" s="7"/>
      <c r="W5" s="10"/>
      <c r="X5" s="7"/>
      <c r="Y5" s="10"/>
      <c r="Z5" s="7"/>
      <c r="AA5" s="10"/>
      <c r="AB5" s="7"/>
      <c r="AC5" s="10"/>
      <c r="AD5" s="7"/>
    </row>
    <row r="6" spans="1:30" ht="16.5" customHeight="1" x14ac:dyDescent="0.25">
      <c r="A6" s="7"/>
      <c r="B6" s="7"/>
      <c r="C6" s="7"/>
      <c r="D6" s="7" t="s">
        <v>214</v>
      </c>
      <c r="E6" s="7"/>
      <c r="F6" s="7"/>
      <c r="G6" s="7"/>
      <c r="H6" s="7"/>
      <c r="I6" s="7"/>
      <c r="J6" s="7"/>
      <c r="K6" s="7"/>
      <c r="L6" s="9" t="s">
        <v>78</v>
      </c>
      <c r="M6" s="55">
        <v>90.2</v>
      </c>
      <c r="N6" s="60">
        <v>2</v>
      </c>
      <c r="O6" s="55">
        <v>85.9</v>
      </c>
      <c r="P6" s="60">
        <v>1.2</v>
      </c>
      <c r="Q6" s="55">
        <v>88</v>
      </c>
      <c r="R6" s="60">
        <v>1.4</v>
      </c>
      <c r="S6" s="55">
        <v>85.9</v>
      </c>
      <c r="T6" s="60">
        <v>1.9</v>
      </c>
      <c r="U6" s="55">
        <v>90.7</v>
      </c>
      <c r="V6" s="60">
        <v>1.7</v>
      </c>
      <c r="W6" s="55">
        <v>88</v>
      </c>
      <c r="X6" s="60">
        <v>3</v>
      </c>
      <c r="Y6" s="55">
        <v>92.3</v>
      </c>
      <c r="Z6" s="60">
        <v>1.6</v>
      </c>
      <c r="AA6" s="55">
        <v>76.5</v>
      </c>
      <c r="AB6" s="60">
        <v>3.4</v>
      </c>
      <c r="AC6" s="55">
        <v>88.1</v>
      </c>
      <c r="AD6" s="60">
        <v>0.8</v>
      </c>
    </row>
    <row r="7" spans="1:30" ht="16.5" customHeight="1" x14ac:dyDescent="0.25">
      <c r="A7" s="7"/>
      <c r="B7" s="7"/>
      <c r="C7" s="7"/>
      <c r="D7" s="7" t="s">
        <v>215</v>
      </c>
      <c r="E7" s="7"/>
      <c r="F7" s="7"/>
      <c r="G7" s="7"/>
      <c r="H7" s="7"/>
      <c r="I7" s="7"/>
      <c r="J7" s="7"/>
      <c r="K7" s="7"/>
      <c r="L7" s="9" t="s">
        <v>78</v>
      </c>
      <c r="M7" s="56">
        <v>4.3</v>
      </c>
      <c r="N7" s="60">
        <v>1.4</v>
      </c>
      <c r="O7" s="56">
        <v>6.8</v>
      </c>
      <c r="P7" s="60">
        <v>0.8</v>
      </c>
      <c r="Q7" s="56">
        <v>5.8</v>
      </c>
      <c r="R7" s="60">
        <v>1</v>
      </c>
      <c r="S7" s="56">
        <v>7</v>
      </c>
      <c r="T7" s="60">
        <v>1.3</v>
      </c>
      <c r="U7" s="56">
        <v>3.5</v>
      </c>
      <c r="V7" s="60">
        <v>1</v>
      </c>
      <c r="W7" s="56">
        <v>4.5999999999999996</v>
      </c>
      <c r="X7" s="60">
        <v>2.1</v>
      </c>
      <c r="Y7" s="56">
        <v>3.2</v>
      </c>
      <c r="Z7" s="60">
        <v>1.2</v>
      </c>
      <c r="AA7" s="55">
        <v>13.3</v>
      </c>
      <c r="AB7" s="60">
        <v>2.5</v>
      </c>
      <c r="AC7" s="56">
        <v>5.6</v>
      </c>
      <c r="AD7" s="60">
        <v>0.6</v>
      </c>
    </row>
    <row r="8" spans="1:30" ht="16.5" customHeight="1" x14ac:dyDescent="0.25">
      <c r="A8" s="7"/>
      <c r="B8" s="7"/>
      <c r="C8" s="7"/>
      <c r="D8" s="7" t="s">
        <v>179</v>
      </c>
      <c r="E8" s="7"/>
      <c r="F8" s="7"/>
      <c r="G8" s="7"/>
      <c r="H8" s="7"/>
      <c r="I8" s="7"/>
      <c r="J8" s="7"/>
      <c r="K8" s="7"/>
      <c r="L8" s="9" t="s">
        <v>78</v>
      </c>
      <c r="M8" s="56">
        <v>5.2</v>
      </c>
      <c r="N8" s="60">
        <v>1.5</v>
      </c>
      <c r="O8" s="56">
        <v>7</v>
      </c>
      <c r="P8" s="60">
        <v>1</v>
      </c>
      <c r="Q8" s="56">
        <v>5.7</v>
      </c>
      <c r="R8" s="60">
        <v>1</v>
      </c>
      <c r="S8" s="56">
        <v>6.9</v>
      </c>
      <c r="T8" s="60">
        <v>1.6</v>
      </c>
      <c r="U8" s="56">
        <v>5.6</v>
      </c>
      <c r="V8" s="60">
        <v>1.4</v>
      </c>
      <c r="W8" s="56">
        <v>7.2</v>
      </c>
      <c r="X8" s="60">
        <v>2.2999999999999998</v>
      </c>
      <c r="Y8" s="56">
        <v>4.4000000000000004</v>
      </c>
      <c r="Z8" s="60">
        <v>1.1000000000000001</v>
      </c>
      <c r="AA8" s="55">
        <v>10.1</v>
      </c>
      <c r="AB8" s="60">
        <v>2.6</v>
      </c>
      <c r="AC8" s="56">
        <v>6</v>
      </c>
      <c r="AD8" s="60">
        <v>0.6</v>
      </c>
    </row>
    <row r="9" spans="1:30" ht="16.5" customHeight="1" x14ac:dyDescent="0.25">
      <c r="A9" s="7"/>
      <c r="B9" s="7"/>
      <c r="C9" s="7"/>
      <c r="D9" s="7" t="s">
        <v>216</v>
      </c>
      <c r="E9" s="7"/>
      <c r="F9" s="7"/>
      <c r="G9" s="7"/>
      <c r="H9" s="7"/>
      <c r="I9" s="7"/>
      <c r="J9" s="7"/>
      <c r="K9" s="7"/>
      <c r="L9" s="9" t="s">
        <v>78</v>
      </c>
      <c r="M9" s="56">
        <v>0.3</v>
      </c>
      <c r="N9" s="7"/>
      <c r="O9" s="56">
        <v>0.3</v>
      </c>
      <c r="P9" s="7"/>
      <c r="Q9" s="56">
        <v>0.5</v>
      </c>
      <c r="R9" s="7"/>
      <c r="S9" s="56">
        <v>0.2</v>
      </c>
      <c r="T9" s="7"/>
      <c r="U9" s="56">
        <v>0.2</v>
      </c>
      <c r="V9" s="7"/>
      <c r="W9" s="56">
        <v>0.2</v>
      </c>
      <c r="X9" s="7"/>
      <c r="Y9" s="56">
        <v>0.1</v>
      </c>
      <c r="Z9" s="7"/>
      <c r="AA9" s="56">
        <v>0.1</v>
      </c>
      <c r="AB9" s="7"/>
      <c r="AC9" s="56">
        <v>0.3</v>
      </c>
      <c r="AD9" s="7"/>
    </row>
    <row r="10" spans="1:30" ht="16.5" customHeight="1" x14ac:dyDescent="0.25">
      <c r="A10" s="7"/>
      <c r="B10" s="7"/>
      <c r="C10" s="7"/>
      <c r="D10" s="7" t="s">
        <v>181</v>
      </c>
      <c r="E10" s="7"/>
      <c r="F10" s="7"/>
      <c r="G10" s="7"/>
      <c r="H10" s="7"/>
      <c r="I10" s="7"/>
      <c r="J10" s="7"/>
      <c r="K10" s="7"/>
      <c r="L10" s="9" t="s">
        <v>130</v>
      </c>
      <c r="M10" s="54">
        <v>2000</v>
      </c>
      <c r="N10" s="7"/>
      <c r="O10" s="54">
        <v>8102</v>
      </c>
      <c r="P10" s="7"/>
      <c r="Q10" s="54">
        <v>6001</v>
      </c>
      <c r="R10" s="7"/>
      <c r="S10" s="54">
        <v>3002</v>
      </c>
      <c r="T10" s="7"/>
      <c r="U10" s="54">
        <v>2601</v>
      </c>
      <c r="V10" s="7"/>
      <c r="W10" s="54">
        <v>2001</v>
      </c>
      <c r="X10" s="7"/>
      <c r="Y10" s="54">
        <v>2400</v>
      </c>
      <c r="Z10" s="7"/>
      <c r="AA10" s="54">
        <v>1812</v>
      </c>
      <c r="AB10" s="7"/>
      <c r="AC10" s="57">
        <v>27919</v>
      </c>
      <c r="AD10" s="7"/>
    </row>
    <row r="11" spans="1:30" ht="16.5" customHeight="1" x14ac:dyDescent="0.25">
      <c r="A11" s="7"/>
      <c r="B11" s="7"/>
      <c r="C11" s="7"/>
      <c r="D11" s="7" t="s">
        <v>182</v>
      </c>
      <c r="E11" s="7"/>
      <c r="F11" s="7"/>
      <c r="G11" s="7"/>
      <c r="H11" s="7"/>
      <c r="I11" s="7"/>
      <c r="J11" s="7"/>
      <c r="K11" s="7"/>
      <c r="L11" s="9" t="s">
        <v>130</v>
      </c>
      <c r="M11" s="58">
        <v>4.3499999999999996</v>
      </c>
      <c r="N11" s="7"/>
      <c r="O11" s="58">
        <v>4.1900000000000004</v>
      </c>
      <c r="P11" s="7"/>
      <c r="Q11" s="58">
        <v>4.26</v>
      </c>
      <c r="R11" s="7"/>
      <c r="S11" s="58">
        <v>4.16</v>
      </c>
      <c r="T11" s="7"/>
      <c r="U11" s="58">
        <v>4.37</v>
      </c>
      <c r="V11" s="7"/>
      <c r="W11" s="58">
        <v>4.3099999999999996</v>
      </c>
      <c r="X11" s="7"/>
      <c r="Y11" s="58">
        <v>4.3899999999999997</v>
      </c>
      <c r="Z11" s="7"/>
      <c r="AA11" s="58">
        <v>3.96</v>
      </c>
      <c r="AB11" s="7"/>
      <c r="AC11" s="58">
        <v>4.2699999999999996</v>
      </c>
      <c r="AD11" s="7"/>
    </row>
    <row r="12" spans="1:30" ht="16.5" customHeight="1" x14ac:dyDescent="0.25">
      <c r="A12" s="7"/>
      <c r="B12" s="7" t="s">
        <v>217</v>
      </c>
      <c r="C12" s="7"/>
      <c r="D12" s="7"/>
      <c r="E12" s="7"/>
      <c r="F12" s="7"/>
      <c r="G12" s="7"/>
      <c r="H12" s="7"/>
      <c r="I12" s="7"/>
      <c r="J12" s="7"/>
      <c r="K12" s="7"/>
      <c r="L12" s="9"/>
      <c r="M12" s="10"/>
      <c r="N12" s="7"/>
      <c r="O12" s="10"/>
      <c r="P12" s="7"/>
      <c r="Q12" s="10"/>
      <c r="R12" s="7"/>
      <c r="S12" s="10"/>
      <c r="T12" s="7"/>
      <c r="U12" s="10"/>
      <c r="V12" s="7"/>
      <c r="W12" s="10"/>
      <c r="X12" s="7"/>
      <c r="Y12" s="10"/>
      <c r="Z12" s="7"/>
      <c r="AA12" s="10"/>
      <c r="AB12" s="7"/>
      <c r="AC12" s="10"/>
      <c r="AD12" s="7"/>
    </row>
    <row r="13" spans="1:30" ht="16.5" customHeight="1" x14ac:dyDescent="0.25">
      <c r="A13" s="7"/>
      <c r="B13" s="7"/>
      <c r="C13" s="7" t="s">
        <v>218</v>
      </c>
      <c r="D13" s="7"/>
      <c r="E13" s="7"/>
      <c r="F13" s="7"/>
      <c r="G13" s="7"/>
      <c r="H13" s="7"/>
      <c r="I13" s="7"/>
      <c r="J13" s="7"/>
      <c r="K13" s="7"/>
      <c r="L13" s="9"/>
      <c r="M13" s="10"/>
      <c r="N13" s="7"/>
      <c r="O13" s="10"/>
      <c r="P13" s="7"/>
      <c r="Q13" s="10"/>
      <c r="R13" s="7"/>
      <c r="S13" s="10"/>
      <c r="T13" s="7"/>
      <c r="U13" s="10"/>
      <c r="V13" s="7"/>
      <c r="W13" s="10"/>
      <c r="X13" s="7"/>
      <c r="Y13" s="10"/>
      <c r="Z13" s="7"/>
      <c r="AA13" s="10"/>
      <c r="AB13" s="7"/>
      <c r="AC13" s="10"/>
      <c r="AD13" s="7"/>
    </row>
    <row r="14" spans="1:30" ht="16.5" customHeight="1" x14ac:dyDescent="0.25">
      <c r="A14" s="7"/>
      <c r="B14" s="7"/>
      <c r="C14" s="7"/>
      <c r="D14" s="7" t="s">
        <v>214</v>
      </c>
      <c r="E14" s="7"/>
      <c r="F14" s="7"/>
      <c r="G14" s="7"/>
      <c r="H14" s="7"/>
      <c r="I14" s="7"/>
      <c r="J14" s="7"/>
      <c r="K14" s="7"/>
      <c r="L14" s="9" t="s">
        <v>78</v>
      </c>
      <c r="M14" s="55">
        <v>91.5</v>
      </c>
      <c r="N14" s="60">
        <v>2</v>
      </c>
      <c r="O14" s="55">
        <v>89.9</v>
      </c>
      <c r="P14" s="60">
        <v>1.1000000000000001</v>
      </c>
      <c r="Q14" s="55">
        <v>90.6</v>
      </c>
      <c r="R14" s="60">
        <v>1.1000000000000001</v>
      </c>
      <c r="S14" s="55">
        <v>88</v>
      </c>
      <c r="T14" s="60">
        <v>2.1</v>
      </c>
      <c r="U14" s="55">
        <v>91.3</v>
      </c>
      <c r="V14" s="60">
        <v>1.7</v>
      </c>
      <c r="W14" s="55">
        <v>89.3</v>
      </c>
      <c r="X14" s="60">
        <v>3.1</v>
      </c>
      <c r="Y14" s="55">
        <v>92.6</v>
      </c>
      <c r="Z14" s="60">
        <v>2</v>
      </c>
      <c r="AA14" s="55">
        <v>83.1</v>
      </c>
      <c r="AB14" s="60">
        <v>2.9</v>
      </c>
      <c r="AC14" s="55">
        <v>90.4</v>
      </c>
      <c r="AD14" s="60">
        <v>0.8</v>
      </c>
    </row>
    <row r="15" spans="1:30" ht="16.5" customHeight="1" x14ac:dyDescent="0.25">
      <c r="A15" s="7"/>
      <c r="B15" s="7"/>
      <c r="C15" s="7"/>
      <c r="D15" s="7" t="s">
        <v>215</v>
      </c>
      <c r="E15" s="7"/>
      <c r="F15" s="7"/>
      <c r="G15" s="7"/>
      <c r="H15" s="7"/>
      <c r="I15" s="7"/>
      <c r="J15" s="7"/>
      <c r="K15" s="7"/>
      <c r="L15" s="9" t="s">
        <v>78</v>
      </c>
      <c r="M15" s="56">
        <v>2.6</v>
      </c>
      <c r="N15" s="60">
        <v>0.9</v>
      </c>
      <c r="O15" s="56">
        <v>4.2</v>
      </c>
      <c r="P15" s="60">
        <v>0.7</v>
      </c>
      <c r="Q15" s="56">
        <v>3.3</v>
      </c>
      <c r="R15" s="60">
        <v>0.6</v>
      </c>
      <c r="S15" s="56">
        <v>4.7</v>
      </c>
      <c r="T15" s="60">
        <v>1.1000000000000001</v>
      </c>
      <c r="U15" s="56">
        <v>3</v>
      </c>
      <c r="V15" s="60">
        <v>0.9</v>
      </c>
      <c r="W15" s="56">
        <v>2.9</v>
      </c>
      <c r="X15" s="60">
        <v>1.4</v>
      </c>
      <c r="Y15" s="53">
        <v>2.4</v>
      </c>
      <c r="Z15" s="60">
        <v>1.3</v>
      </c>
      <c r="AA15" s="56">
        <v>9</v>
      </c>
      <c r="AB15" s="60">
        <v>2.4</v>
      </c>
      <c r="AC15" s="56">
        <v>3.5</v>
      </c>
      <c r="AD15" s="60">
        <v>0.4</v>
      </c>
    </row>
    <row r="16" spans="1:30" ht="16.5" customHeight="1" x14ac:dyDescent="0.25">
      <c r="A16" s="7"/>
      <c r="B16" s="7"/>
      <c r="C16" s="7"/>
      <c r="D16" s="7" t="s">
        <v>179</v>
      </c>
      <c r="E16" s="7"/>
      <c r="F16" s="7"/>
      <c r="G16" s="7"/>
      <c r="H16" s="7"/>
      <c r="I16" s="7"/>
      <c r="J16" s="7"/>
      <c r="K16" s="7"/>
      <c r="L16" s="9" t="s">
        <v>78</v>
      </c>
      <c r="M16" s="56">
        <v>5.0999999999999996</v>
      </c>
      <c r="N16" s="60">
        <v>1.7</v>
      </c>
      <c r="O16" s="56">
        <v>4.8</v>
      </c>
      <c r="P16" s="60">
        <v>0.8</v>
      </c>
      <c r="Q16" s="56">
        <v>4.5</v>
      </c>
      <c r="R16" s="60">
        <v>0.9</v>
      </c>
      <c r="S16" s="56">
        <v>6</v>
      </c>
      <c r="T16" s="60">
        <v>1.8</v>
      </c>
      <c r="U16" s="56">
        <v>4</v>
      </c>
      <c r="V16" s="60">
        <v>1.4</v>
      </c>
      <c r="W16" s="53">
        <v>5.9</v>
      </c>
      <c r="X16" s="60">
        <v>2.9</v>
      </c>
      <c r="Y16" s="56">
        <v>4.0999999999999996</v>
      </c>
      <c r="Z16" s="60">
        <v>1.6</v>
      </c>
      <c r="AA16" s="56">
        <v>6.3</v>
      </c>
      <c r="AB16" s="60">
        <v>1.6</v>
      </c>
      <c r="AC16" s="56">
        <v>4.9000000000000004</v>
      </c>
      <c r="AD16" s="60">
        <v>0.7</v>
      </c>
    </row>
    <row r="17" spans="1:30" ht="16.5" customHeight="1" x14ac:dyDescent="0.25">
      <c r="A17" s="7"/>
      <c r="B17" s="7"/>
      <c r="C17" s="7"/>
      <c r="D17" s="7" t="s">
        <v>216</v>
      </c>
      <c r="E17" s="7"/>
      <c r="F17" s="7"/>
      <c r="G17" s="7"/>
      <c r="H17" s="7"/>
      <c r="I17" s="7"/>
      <c r="J17" s="7"/>
      <c r="K17" s="7"/>
      <c r="L17" s="9" t="s">
        <v>78</v>
      </c>
      <c r="M17" s="56">
        <v>0.8</v>
      </c>
      <c r="N17" s="7"/>
      <c r="O17" s="56">
        <v>1.1000000000000001</v>
      </c>
      <c r="P17" s="7"/>
      <c r="Q17" s="56">
        <v>1.6</v>
      </c>
      <c r="R17" s="7"/>
      <c r="S17" s="56">
        <v>1.3</v>
      </c>
      <c r="T17" s="7"/>
      <c r="U17" s="56">
        <v>1.7</v>
      </c>
      <c r="V17" s="7"/>
      <c r="W17" s="56">
        <v>1.9</v>
      </c>
      <c r="X17" s="7"/>
      <c r="Y17" s="56">
        <v>0.9</v>
      </c>
      <c r="Z17" s="7"/>
      <c r="AA17" s="56">
        <v>1.6</v>
      </c>
      <c r="AB17" s="7"/>
      <c r="AC17" s="56">
        <v>1.2</v>
      </c>
      <c r="AD17" s="7"/>
    </row>
    <row r="18" spans="1:30" ht="16.5" customHeight="1" x14ac:dyDescent="0.25">
      <c r="A18" s="7"/>
      <c r="B18" s="7"/>
      <c r="C18" s="7"/>
      <c r="D18" s="7" t="s">
        <v>181</v>
      </c>
      <c r="E18" s="7"/>
      <c r="F18" s="7"/>
      <c r="G18" s="7"/>
      <c r="H18" s="7"/>
      <c r="I18" s="7"/>
      <c r="J18" s="7"/>
      <c r="K18" s="7"/>
      <c r="L18" s="9" t="s">
        <v>130</v>
      </c>
      <c r="M18" s="54">
        <v>2000</v>
      </c>
      <c r="N18" s="7"/>
      <c r="O18" s="54">
        <v>8102</v>
      </c>
      <c r="P18" s="7"/>
      <c r="Q18" s="54">
        <v>6001</v>
      </c>
      <c r="R18" s="7"/>
      <c r="S18" s="54">
        <v>3002</v>
      </c>
      <c r="T18" s="7"/>
      <c r="U18" s="54">
        <v>2601</v>
      </c>
      <c r="V18" s="7"/>
      <c r="W18" s="54">
        <v>2001</v>
      </c>
      <c r="X18" s="7"/>
      <c r="Y18" s="54">
        <v>2400</v>
      </c>
      <c r="Z18" s="7"/>
      <c r="AA18" s="54">
        <v>1812</v>
      </c>
      <c r="AB18" s="7"/>
      <c r="AC18" s="57">
        <v>27919</v>
      </c>
      <c r="AD18" s="7"/>
    </row>
    <row r="19" spans="1:30" ht="16.5" customHeight="1" x14ac:dyDescent="0.25">
      <c r="A19" s="7"/>
      <c r="B19" s="7"/>
      <c r="C19" s="7"/>
      <c r="D19" s="7" t="s">
        <v>182</v>
      </c>
      <c r="E19" s="7"/>
      <c r="F19" s="7"/>
      <c r="G19" s="7"/>
      <c r="H19" s="7"/>
      <c r="I19" s="7"/>
      <c r="J19" s="7"/>
      <c r="K19" s="7"/>
      <c r="L19" s="9" t="s">
        <v>130</v>
      </c>
      <c r="M19" s="58">
        <v>4.45</v>
      </c>
      <c r="N19" s="7"/>
      <c r="O19" s="58">
        <v>4.34</v>
      </c>
      <c r="P19" s="7"/>
      <c r="Q19" s="58">
        <v>4.41</v>
      </c>
      <c r="R19" s="7"/>
      <c r="S19" s="58">
        <v>4.3</v>
      </c>
      <c r="T19" s="7"/>
      <c r="U19" s="58">
        <v>4.46</v>
      </c>
      <c r="V19" s="7"/>
      <c r="W19" s="58">
        <v>4.46</v>
      </c>
      <c r="X19" s="7"/>
      <c r="Y19" s="58">
        <v>4.49</v>
      </c>
      <c r="Z19" s="7"/>
      <c r="AA19" s="58">
        <v>4.1399999999999997</v>
      </c>
      <c r="AB19" s="7"/>
      <c r="AC19" s="58">
        <v>4.4000000000000004</v>
      </c>
      <c r="AD19" s="7"/>
    </row>
    <row r="20" spans="1:30" ht="16.5" customHeight="1" x14ac:dyDescent="0.25">
      <c r="A20" s="7"/>
      <c r="B20" s="7"/>
      <c r="C20" s="7" t="s">
        <v>213</v>
      </c>
      <c r="D20" s="7"/>
      <c r="E20" s="7"/>
      <c r="F20" s="7"/>
      <c r="G20" s="7"/>
      <c r="H20" s="7"/>
      <c r="I20" s="7"/>
      <c r="J20" s="7"/>
      <c r="K20" s="7"/>
      <c r="L20" s="9"/>
      <c r="M20" s="10"/>
      <c r="N20" s="7"/>
      <c r="O20" s="10"/>
      <c r="P20" s="7"/>
      <c r="Q20" s="10"/>
      <c r="R20" s="7"/>
      <c r="S20" s="10"/>
      <c r="T20" s="7"/>
      <c r="U20" s="10"/>
      <c r="V20" s="7"/>
      <c r="W20" s="10"/>
      <c r="X20" s="7"/>
      <c r="Y20" s="10"/>
      <c r="Z20" s="7"/>
      <c r="AA20" s="10"/>
      <c r="AB20" s="7"/>
      <c r="AC20" s="10"/>
      <c r="AD20" s="7"/>
    </row>
    <row r="21" spans="1:30" ht="16.5" customHeight="1" x14ac:dyDescent="0.25">
      <c r="A21" s="7"/>
      <c r="B21" s="7"/>
      <c r="C21" s="7"/>
      <c r="D21" s="7" t="s">
        <v>214</v>
      </c>
      <c r="E21" s="7"/>
      <c r="F21" s="7"/>
      <c r="G21" s="7"/>
      <c r="H21" s="7"/>
      <c r="I21" s="7"/>
      <c r="J21" s="7"/>
      <c r="K21" s="7"/>
      <c r="L21" s="9" t="s">
        <v>78</v>
      </c>
      <c r="M21" s="55">
        <v>57.7</v>
      </c>
      <c r="N21" s="60">
        <v>3.3</v>
      </c>
      <c r="O21" s="55">
        <v>49.1</v>
      </c>
      <c r="P21" s="60">
        <v>1.6</v>
      </c>
      <c r="Q21" s="55">
        <v>52.6</v>
      </c>
      <c r="R21" s="60">
        <v>2</v>
      </c>
      <c r="S21" s="55">
        <v>45.5</v>
      </c>
      <c r="T21" s="60">
        <v>2.9</v>
      </c>
      <c r="U21" s="55">
        <v>55.7</v>
      </c>
      <c r="V21" s="60">
        <v>3</v>
      </c>
      <c r="W21" s="55">
        <v>56</v>
      </c>
      <c r="X21" s="60">
        <v>3.7</v>
      </c>
      <c r="Y21" s="55">
        <v>54.2</v>
      </c>
      <c r="Z21" s="60">
        <v>3.3</v>
      </c>
      <c r="AA21" s="55">
        <v>39.299999999999997</v>
      </c>
      <c r="AB21" s="60">
        <v>4</v>
      </c>
      <c r="AC21" s="55">
        <v>52.8</v>
      </c>
      <c r="AD21" s="60">
        <v>1.3</v>
      </c>
    </row>
    <row r="22" spans="1:30" ht="16.5" customHeight="1" x14ac:dyDescent="0.25">
      <c r="A22" s="7"/>
      <c r="B22" s="7"/>
      <c r="C22" s="7"/>
      <c r="D22" s="7" t="s">
        <v>215</v>
      </c>
      <c r="E22" s="7"/>
      <c r="F22" s="7"/>
      <c r="G22" s="7"/>
      <c r="H22" s="7"/>
      <c r="I22" s="7"/>
      <c r="J22" s="7"/>
      <c r="K22" s="7"/>
      <c r="L22" s="9" t="s">
        <v>78</v>
      </c>
      <c r="M22" s="55">
        <v>18.899999999999999</v>
      </c>
      <c r="N22" s="60">
        <v>2.6</v>
      </c>
      <c r="O22" s="55">
        <v>26.2</v>
      </c>
      <c r="P22" s="60">
        <v>1.5</v>
      </c>
      <c r="Q22" s="55">
        <v>22.7</v>
      </c>
      <c r="R22" s="60">
        <v>1.6</v>
      </c>
      <c r="S22" s="55">
        <v>27.5</v>
      </c>
      <c r="T22" s="60">
        <v>2.7</v>
      </c>
      <c r="U22" s="55">
        <v>20.7</v>
      </c>
      <c r="V22" s="60">
        <v>2.2999999999999998</v>
      </c>
      <c r="W22" s="55">
        <v>19.8</v>
      </c>
      <c r="X22" s="60">
        <v>3.6</v>
      </c>
      <c r="Y22" s="55">
        <v>20</v>
      </c>
      <c r="Z22" s="60">
        <v>2.5</v>
      </c>
      <c r="AA22" s="55">
        <v>39.799999999999997</v>
      </c>
      <c r="AB22" s="60">
        <v>4</v>
      </c>
      <c r="AC22" s="55">
        <v>22.8</v>
      </c>
      <c r="AD22" s="60">
        <v>1</v>
      </c>
    </row>
    <row r="23" spans="1:30" ht="16.5" customHeight="1" x14ac:dyDescent="0.25">
      <c r="A23" s="7"/>
      <c r="B23" s="7"/>
      <c r="C23" s="7"/>
      <c r="D23" s="7" t="s">
        <v>179</v>
      </c>
      <c r="E23" s="7"/>
      <c r="F23" s="7"/>
      <c r="G23" s="7"/>
      <c r="H23" s="7"/>
      <c r="I23" s="7"/>
      <c r="J23" s="7"/>
      <c r="K23" s="7"/>
      <c r="L23" s="9" t="s">
        <v>78</v>
      </c>
      <c r="M23" s="55">
        <v>15.1</v>
      </c>
      <c r="N23" s="60">
        <v>2.5</v>
      </c>
      <c r="O23" s="55">
        <v>15.8</v>
      </c>
      <c r="P23" s="60">
        <v>1.3</v>
      </c>
      <c r="Q23" s="55">
        <v>14.6</v>
      </c>
      <c r="R23" s="60">
        <v>1.5</v>
      </c>
      <c r="S23" s="55">
        <v>17.2</v>
      </c>
      <c r="T23" s="60">
        <v>2.6</v>
      </c>
      <c r="U23" s="55">
        <v>12.5</v>
      </c>
      <c r="V23" s="60">
        <v>2.1</v>
      </c>
      <c r="W23" s="55">
        <v>11.4</v>
      </c>
      <c r="X23" s="60">
        <v>2.5</v>
      </c>
      <c r="Y23" s="55">
        <v>18.600000000000001</v>
      </c>
      <c r="Z23" s="60">
        <v>3.3</v>
      </c>
      <c r="AA23" s="55">
        <v>13.8</v>
      </c>
      <c r="AB23" s="60">
        <v>2.7</v>
      </c>
      <c r="AC23" s="55">
        <v>15.2</v>
      </c>
      <c r="AD23" s="60">
        <v>1</v>
      </c>
    </row>
    <row r="24" spans="1:30" ht="16.5" customHeight="1" x14ac:dyDescent="0.25">
      <c r="A24" s="7"/>
      <c r="B24" s="7"/>
      <c r="C24" s="7"/>
      <c r="D24" s="7" t="s">
        <v>216</v>
      </c>
      <c r="E24" s="7"/>
      <c r="F24" s="7"/>
      <c r="G24" s="7"/>
      <c r="H24" s="7"/>
      <c r="I24" s="7"/>
      <c r="J24" s="7"/>
      <c r="K24" s="7"/>
      <c r="L24" s="9" t="s">
        <v>78</v>
      </c>
      <c r="M24" s="56">
        <v>8.3000000000000007</v>
      </c>
      <c r="N24" s="7"/>
      <c r="O24" s="56">
        <v>9</v>
      </c>
      <c r="P24" s="7"/>
      <c r="Q24" s="55">
        <v>10.1</v>
      </c>
      <c r="R24" s="7"/>
      <c r="S24" s="56">
        <v>9.8000000000000007</v>
      </c>
      <c r="T24" s="7"/>
      <c r="U24" s="55">
        <v>11.1</v>
      </c>
      <c r="V24" s="7"/>
      <c r="W24" s="55">
        <v>12.8</v>
      </c>
      <c r="X24" s="7"/>
      <c r="Y24" s="56">
        <v>7.3</v>
      </c>
      <c r="Z24" s="7"/>
      <c r="AA24" s="56">
        <v>7.2</v>
      </c>
      <c r="AB24" s="7"/>
      <c r="AC24" s="56">
        <v>9.3000000000000007</v>
      </c>
      <c r="AD24" s="7"/>
    </row>
    <row r="25" spans="1:30" ht="16.5" customHeight="1" x14ac:dyDescent="0.25">
      <c r="A25" s="7"/>
      <c r="B25" s="7"/>
      <c r="C25" s="7"/>
      <c r="D25" s="7" t="s">
        <v>181</v>
      </c>
      <c r="E25" s="7"/>
      <c r="F25" s="7"/>
      <c r="G25" s="7"/>
      <c r="H25" s="7"/>
      <c r="I25" s="7"/>
      <c r="J25" s="7"/>
      <c r="K25" s="7"/>
      <c r="L25" s="9" t="s">
        <v>130</v>
      </c>
      <c r="M25" s="54">
        <v>2000</v>
      </c>
      <c r="N25" s="7"/>
      <c r="O25" s="54">
        <v>8102</v>
      </c>
      <c r="P25" s="7"/>
      <c r="Q25" s="54">
        <v>6001</v>
      </c>
      <c r="R25" s="7"/>
      <c r="S25" s="54">
        <v>3002</v>
      </c>
      <c r="T25" s="7"/>
      <c r="U25" s="54">
        <v>2601</v>
      </c>
      <c r="V25" s="7"/>
      <c r="W25" s="54">
        <v>2001</v>
      </c>
      <c r="X25" s="7"/>
      <c r="Y25" s="54">
        <v>2400</v>
      </c>
      <c r="Z25" s="7"/>
      <c r="AA25" s="54">
        <v>1812</v>
      </c>
      <c r="AB25" s="7"/>
      <c r="AC25" s="57">
        <v>27919</v>
      </c>
      <c r="AD25" s="7"/>
    </row>
    <row r="26" spans="1:30" ht="16.5" customHeight="1" x14ac:dyDescent="0.25">
      <c r="A26" s="7"/>
      <c r="B26" s="7"/>
      <c r="C26" s="7"/>
      <c r="D26" s="7" t="s">
        <v>182</v>
      </c>
      <c r="E26" s="7"/>
      <c r="F26" s="7"/>
      <c r="G26" s="7"/>
      <c r="H26" s="7"/>
      <c r="I26" s="7"/>
      <c r="J26" s="7"/>
      <c r="K26" s="7"/>
      <c r="L26" s="9" t="s">
        <v>130</v>
      </c>
      <c r="M26" s="58">
        <v>3.59</v>
      </c>
      <c r="N26" s="7"/>
      <c r="O26" s="58">
        <v>3.34</v>
      </c>
      <c r="P26" s="7"/>
      <c r="Q26" s="58">
        <v>3.47</v>
      </c>
      <c r="R26" s="7"/>
      <c r="S26" s="58">
        <v>3.27</v>
      </c>
      <c r="T26" s="7"/>
      <c r="U26" s="58">
        <v>3.55</v>
      </c>
      <c r="V26" s="7"/>
      <c r="W26" s="58">
        <v>3.62</v>
      </c>
      <c r="X26" s="7"/>
      <c r="Y26" s="58">
        <v>3.5</v>
      </c>
      <c r="Z26" s="7"/>
      <c r="AA26" s="58">
        <v>2.96</v>
      </c>
      <c r="AB26" s="7"/>
      <c r="AC26" s="58">
        <v>3.46</v>
      </c>
      <c r="AD26" s="7"/>
    </row>
    <row r="27" spans="1:30" ht="16.5" customHeight="1" x14ac:dyDescent="0.25">
      <c r="A27" s="7"/>
      <c r="B27" s="7" t="s">
        <v>219</v>
      </c>
      <c r="C27" s="7"/>
      <c r="D27" s="7"/>
      <c r="E27" s="7"/>
      <c r="F27" s="7"/>
      <c r="G27" s="7"/>
      <c r="H27" s="7"/>
      <c r="I27" s="7"/>
      <c r="J27" s="7"/>
      <c r="K27" s="7"/>
      <c r="L27" s="9"/>
      <c r="M27" s="10"/>
      <c r="N27" s="7"/>
      <c r="O27" s="10"/>
      <c r="P27" s="7"/>
      <c r="Q27" s="10"/>
      <c r="R27" s="7"/>
      <c r="S27" s="10"/>
      <c r="T27" s="7"/>
      <c r="U27" s="10"/>
      <c r="V27" s="7"/>
      <c r="W27" s="10"/>
      <c r="X27" s="7"/>
      <c r="Y27" s="10"/>
      <c r="Z27" s="7"/>
      <c r="AA27" s="10"/>
      <c r="AB27" s="7"/>
      <c r="AC27" s="10"/>
      <c r="AD27" s="7"/>
    </row>
    <row r="28" spans="1:30" ht="16.5" customHeight="1" x14ac:dyDescent="0.25">
      <c r="A28" s="7"/>
      <c r="B28" s="7"/>
      <c r="C28" s="7" t="s">
        <v>218</v>
      </c>
      <c r="D28" s="7"/>
      <c r="E28" s="7"/>
      <c r="F28" s="7"/>
      <c r="G28" s="7"/>
      <c r="H28" s="7"/>
      <c r="I28" s="7"/>
      <c r="J28" s="7"/>
      <c r="K28" s="7"/>
      <c r="L28" s="9"/>
      <c r="M28" s="10"/>
      <c r="N28" s="7"/>
      <c r="O28" s="10"/>
      <c r="P28" s="7"/>
      <c r="Q28" s="10"/>
      <c r="R28" s="7"/>
      <c r="S28" s="10"/>
      <c r="T28" s="7"/>
      <c r="U28" s="10"/>
      <c r="V28" s="7"/>
      <c r="W28" s="10"/>
      <c r="X28" s="7"/>
      <c r="Y28" s="10"/>
      <c r="Z28" s="7"/>
      <c r="AA28" s="10"/>
      <c r="AB28" s="7"/>
      <c r="AC28" s="10"/>
      <c r="AD28" s="7"/>
    </row>
    <row r="29" spans="1:30" ht="16.5" customHeight="1" x14ac:dyDescent="0.25">
      <c r="A29" s="7"/>
      <c r="B29" s="7"/>
      <c r="C29" s="7"/>
      <c r="D29" s="7" t="s">
        <v>214</v>
      </c>
      <c r="E29" s="7"/>
      <c r="F29" s="7"/>
      <c r="G29" s="7"/>
      <c r="H29" s="7"/>
      <c r="I29" s="7"/>
      <c r="J29" s="7"/>
      <c r="K29" s="7"/>
      <c r="L29" s="9" t="s">
        <v>78</v>
      </c>
      <c r="M29" s="55">
        <v>72.2</v>
      </c>
      <c r="N29" s="60">
        <v>2.8</v>
      </c>
      <c r="O29" s="55">
        <v>68.400000000000006</v>
      </c>
      <c r="P29" s="60">
        <v>1.5</v>
      </c>
      <c r="Q29" s="55">
        <v>61</v>
      </c>
      <c r="R29" s="60">
        <v>1.9</v>
      </c>
      <c r="S29" s="55">
        <v>63.8</v>
      </c>
      <c r="T29" s="60">
        <v>2.7</v>
      </c>
      <c r="U29" s="55">
        <v>63.3</v>
      </c>
      <c r="V29" s="60">
        <v>2.7</v>
      </c>
      <c r="W29" s="55">
        <v>48.4</v>
      </c>
      <c r="X29" s="60">
        <v>3.7</v>
      </c>
      <c r="Y29" s="55">
        <v>72.599999999999994</v>
      </c>
      <c r="Z29" s="60">
        <v>2.7</v>
      </c>
      <c r="AA29" s="55">
        <v>34.6</v>
      </c>
      <c r="AB29" s="60">
        <v>3.8</v>
      </c>
      <c r="AC29" s="55">
        <v>66.7</v>
      </c>
      <c r="AD29" s="60">
        <v>1.1000000000000001</v>
      </c>
    </row>
    <row r="30" spans="1:30" ht="16.5" customHeight="1" x14ac:dyDescent="0.25">
      <c r="A30" s="7"/>
      <c r="B30" s="7"/>
      <c r="C30" s="7"/>
      <c r="D30" s="7" t="s">
        <v>215</v>
      </c>
      <c r="E30" s="7"/>
      <c r="F30" s="7"/>
      <c r="G30" s="7"/>
      <c r="H30" s="7"/>
      <c r="I30" s="7"/>
      <c r="J30" s="7"/>
      <c r="K30" s="7"/>
      <c r="L30" s="9" t="s">
        <v>78</v>
      </c>
      <c r="M30" s="56">
        <v>2.8</v>
      </c>
      <c r="N30" s="60">
        <v>1</v>
      </c>
      <c r="O30" s="56">
        <v>5.2</v>
      </c>
      <c r="P30" s="60">
        <v>0.7</v>
      </c>
      <c r="Q30" s="56">
        <v>3.7</v>
      </c>
      <c r="R30" s="60">
        <v>0.8</v>
      </c>
      <c r="S30" s="56">
        <v>5.7</v>
      </c>
      <c r="T30" s="60">
        <v>1.6</v>
      </c>
      <c r="U30" s="56">
        <v>3.5</v>
      </c>
      <c r="V30" s="60">
        <v>1</v>
      </c>
      <c r="W30" s="56">
        <v>3.6</v>
      </c>
      <c r="X30" s="60">
        <v>1.7</v>
      </c>
      <c r="Y30" s="53">
        <v>1.2</v>
      </c>
      <c r="Z30" s="60">
        <v>0.9</v>
      </c>
      <c r="AA30" s="55">
        <v>11.2</v>
      </c>
      <c r="AB30" s="60">
        <v>3</v>
      </c>
      <c r="AC30" s="56">
        <v>4</v>
      </c>
      <c r="AD30" s="60">
        <v>0.5</v>
      </c>
    </row>
    <row r="31" spans="1:30" ht="16.5" customHeight="1" x14ac:dyDescent="0.25">
      <c r="A31" s="7"/>
      <c r="B31" s="7"/>
      <c r="C31" s="7"/>
      <c r="D31" s="7" t="s">
        <v>179</v>
      </c>
      <c r="E31" s="7"/>
      <c r="F31" s="7"/>
      <c r="G31" s="7"/>
      <c r="H31" s="7"/>
      <c r="I31" s="7"/>
      <c r="J31" s="7"/>
      <c r="K31" s="7"/>
      <c r="L31" s="9" t="s">
        <v>78</v>
      </c>
      <c r="M31" s="56">
        <v>7.8</v>
      </c>
      <c r="N31" s="60">
        <v>2</v>
      </c>
      <c r="O31" s="56">
        <v>8.6999999999999993</v>
      </c>
      <c r="P31" s="60">
        <v>1</v>
      </c>
      <c r="Q31" s="56">
        <v>8.1</v>
      </c>
      <c r="R31" s="60">
        <v>1.2</v>
      </c>
      <c r="S31" s="56">
        <v>9.1</v>
      </c>
      <c r="T31" s="60">
        <v>1.8</v>
      </c>
      <c r="U31" s="56">
        <v>6.9</v>
      </c>
      <c r="V31" s="60">
        <v>1.5</v>
      </c>
      <c r="W31" s="56">
        <v>8.6999999999999993</v>
      </c>
      <c r="X31" s="60">
        <v>2.8</v>
      </c>
      <c r="Y31" s="56">
        <v>5.7</v>
      </c>
      <c r="Z31" s="60">
        <v>1.7</v>
      </c>
      <c r="AA31" s="55">
        <v>11.4</v>
      </c>
      <c r="AB31" s="60">
        <v>2.4</v>
      </c>
      <c r="AC31" s="56">
        <v>8.1999999999999993</v>
      </c>
      <c r="AD31" s="60">
        <v>0.8</v>
      </c>
    </row>
    <row r="32" spans="1:30" ht="16.5" customHeight="1" x14ac:dyDescent="0.25">
      <c r="A32" s="7"/>
      <c r="B32" s="7"/>
      <c r="C32" s="7"/>
      <c r="D32" s="7" t="s">
        <v>220</v>
      </c>
      <c r="E32" s="7"/>
      <c r="F32" s="7"/>
      <c r="G32" s="7"/>
      <c r="H32" s="7"/>
      <c r="I32" s="7"/>
      <c r="J32" s="7"/>
      <c r="K32" s="7"/>
      <c r="L32" s="9" t="s">
        <v>78</v>
      </c>
      <c r="M32" s="55">
        <v>12.1</v>
      </c>
      <c r="N32" s="7"/>
      <c r="O32" s="55">
        <v>14</v>
      </c>
      <c r="P32" s="7"/>
      <c r="Q32" s="55">
        <v>19.399999999999999</v>
      </c>
      <c r="R32" s="7"/>
      <c r="S32" s="55">
        <v>15.2</v>
      </c>
      <c r="T32" s="7"/>
      <c r="U32" s="55">
        <v>17.399999999999999</v>
      </c>
      <c r="V32" s="7"/>
      <c r="W32" s="55">
        <v>28.9</v>
      </c>
      <c r="X32" s="7"/>
      <c r="Y32" s="55">
        <v>17</v>
      </c>
      <c r="Z32" s="7"/>
      <c r="AA32" s="55">
        <v>27.1</v>
      </c>
      <c r="AB32" s="7"/>
      <c r="AC32" s="55">
        <v>15.3</v>
      </c>
      <c r="AD32" s="7"/>
    </row>
    <row r="33" spans="1:30" ht="16.5" customHeight="1" x14ac:dyDescent="0.25">
      <c r="A33" s="7"/>
      <c r="B33" s="7"/>
      <c r="C33" s="7"/>
      <c r="D33" s="7" t="s">
        <v>216</v>
      </c>
      <c r="E33" s="7"/>
      <c r="F33" s="7"/>
      <c r="G33" s="7"/>
      <c r="H33" s="7"/>
      <c r="I33" s="7"/>
      <c r="J33" s="7"/>
      <c r="K33" s="7"/>
      <c r="L33" s="9" t="s">
        <v>78</v>
      </c>
      <c r="M33" s="56">
        <v>5</v>
      </c>
      <c r="N33" s="7"/>
      <c r="O33" s="56">
        <v>3.6</v>
      </c>
      <c r="P33" s="7"/>
      <c r="Q33" s="56">
        <v>7.8</v>
      </c>
      <c r="R33" s="7"/>
      <c r="S33" s="56">
        <v>6.3</v>
      </c>
      <c r="T33" s="7"/>
      <c r="U33" s="56">
        <v>8.8000000000000007</v>
      </c>
      <c r="V33" s="7"/>
      <c r="W33" s="55">
        <v>10.3</v>
      </c>
      <c r="X33" s="7"/>
      <c r="Y33" s="56">
        <v>3.4</v>
      </c>
      <c r="Z33" s="7"/>
      <c r="AA33" s="55">
        <v>15.7</v>
      </c>
      <c r="AB33" s="7"/>
      <c r="AC33" s="56">
        <v>5.8</v>
      </c>
      <c r="AD33" s="7"/>
    </row>
    <row r="34" spans="1:30" ht="16.5" customHeight="1" x14ac:dyDescent="0.25">
      <c r="A34" s="7"/>
      <c r="B34" s="7"/>
      <c r="C34" s="7"/>
      <c r="D34" s="7" t="s">
        <v>181</v>
      </c>
      <c r="E34" s="7"/>
      <c r="F34" s="7"/>
      <c r="G34" s="7"/>
      <c r="H34" s="7"/>
      <c r="I34" s="7"/>
      <c r="J34" s="7"/>
      <c r="K34" s="7"/>
      <c r="L34" s="9" t="s">
        <v>130</v>
      </c>
      <c r="M34" s="54">
        <v>2000</v>
      </c>
      <c r="N34" s="7"/>
      <c r="O34" s="54">
        <v>8102</v>
      </c>
      <c r="P34" s="7"/>
      <c r="Q34" s="54">
        <v>6001</v>
      </c>
      <c r="R34" s="7"/>
      <c r="S34" s="54">
        <v>3002</v>
      </c>
      <c r="T34" s="7"/>
      <c r="U34" s="54">
        <v>2601</v>
      </c>
      <c r="V34" s="7"/>
      <c r="W34" s="54">
        <v>2001</v>
      </c>
      <c r="X34" s="7"/>
      <c r="Y34" s="54">
        <v>2400</v>
      </c>
      <c r="Z34" s="7"/>
      <c r="AA34" s="54">
        <v>1812</v>
      </c>
      <c r="AB34" s="7"/>
      <c r="AC34" s="57">
        <v>27919</v>
      </c>
      <c r="AD34" s="7"/>
    </row>
    <row r="35" spans="1:30" ht="16.5" customHeight="1" x14ac:dyDescent="0.25">
      <c r="A35" s="7"/>
      <c r="B35" s="7"/>
      <c r="C35" s="7"/>
      <c r="D35" s="7" t="s">
        <v>182</v>
      </c>
      <c r="E35" s="7"/>
      <c r="F35" s="7"/>
      <c r="G35" s="7"/>
      <c r="H35" s="7"/>
      <c r="I35" s="7"/>
      <c r="J35" s="7"/>
      <c r="K35" s="7"/>
      <c r="L35" s="9" t="s">
        <v>130</v>
      </c>
      <c r="M35" s="58">
        <v>4.2300000000000004</v>
      </c>
      <c r="N35" s="7"/>
      <c r="O35" s="58">
        <v>4.08</v>
      </c>
      <c r="P35" s="7"/>
      <c r="Q35" s="58">
        <v>4.13</v>
      </c>
      <c r="R35" s="7"/>
      <c r="S35" s="58">
        <v>4.04</v>
      </c>
      <c r="T35" s="7"/>
      <c r="U35" s="58">
        <v>4.21</v>
      </c>
      <c r="V35" s="7"/>
      <c r="W35" s="58">
        <v>4.0999999999999996</v>
      </c>
      <c r="X35" s="7"/>
      <c r="Y35" s="58">
        <v>4.38</v>
      </c>
      <c r="Z35" s="7"/>
      <c r="AA35" s="58">
        <v>3.54</v>
      </c>
      <c r="AB35" s="7"/>
      <c r="AC35" s="58">
        <v>4.1500000000000004</v>
      </c>
      <c r="AD35" s="7"/>
    </row>
    <row r="36" spans="1:30" ht="16.5" customHeight="1" x14ac:dyDescent="0.25">
      <c r="A36" s="7"/>
      <c r="B36" s="7"/>
      <c r="C36" s="7" t="s">
        <v>213</v>
      </c>
      <c r="D36" s="7"/>
      <c r="E36" s="7"/>
      <c r="F36" s="7"/>
      <c r="G36" s="7"/>
      <c r="H36" s="7"/>
      <c r="I36" s="7"/>
      <c r="J36" s="7"/>
      <c r="K36" s="7"/>
      <c r="L36" s="9"/>
      <c r="M36" s="10"/>
      <c r="N36" s="7"/>
      <c r="O36" s="10"/>
      <c r="P36" s="7"/>
      <c r="Q36" s="10"/>
      <c r="R36" s="7"/>
      <c r="S36" s="10"/>
      <c r="T36" s="7"/>
      <c r="U36" s="10"/>
      <c r="V36" s="7"/>
      <c r="W36" s="10"/>
      <c r="X36" s="7"/>
      <c r="Y36" s="10"/>
      <c r="Z36" s="7"/>
      <c r="AA36" s="10"/>
      <c r="AB36" s="7"/>
      <c r="AC36" s="10"/>
      <c r="AD36" s="7"/>
    </row>
    <row r="37" spans="1:30" ht="16.5" customHeight="1" x14ac:dyDescent="0.25">
      <c r="A37" s="7"/>
      <c r="B37" s="7"/>
      <c r="C37" s="7"/>
      <c r="D37" s="7" t="s">
        <v>214</v>
      </c>
      <c r="E37" s="7"/>
      <c r="F37" s="7"/>
      <c r="G37" s="7"/>
      <c r="H37" s="7"/>
      <c r="I37" s="7"/>
      <c r="J37" s="7"/>
      <c r="K37" s="7"/>
      <c r="L37" s="9" t="s">
        <v>78</v>
      </c>
      <c r="M37" s="55">
        <v>37</v>
      </c>
      <c r="N37" s="60">
        <v>3.3</v>
      </c>
      <c r="O37" s="55">
        <v>32.6</v>
      </c>
      <c r="P37" s="60">
        <v>1.6</v>
      </c>
      <c r="Q37" s="55">
        <v>33</v>
      </c>
      <c r="R37" s="60">
        <v>2.1</v>
      </c>
      <c r="S37" s="55">
        <v>27.9</v>
      </c>
      <c r="T37" s="60">
        <v>2.9</v>
      </c>
      <c r="U37" s="55">
        <v>33.299999999999997</v>
      </c>
      <c r="V37" s="60">
        <v>3.3</v>
      </c>
      <c r="W37" s="55">
        <v>26</v>
      </c>
      <c r="X37" s="60">
        <v>3.6</v>
      </c>
      <c r="Y37" s="55">
        <v>41.3</v>
      </c>
      <c r="Z37" s="60">
        <v>3.4</v>
      </c>
      <c r="AA37" s="55">
        <v>16.5</v>
      </c>
      <c r="AB37" s="60">
        <v>3</v>
      </c>
      <c r="AC37" s="55">
        <v>33.5</v>
      </c>
      <c r="AD37" s="60">
        <v>1.3</v>
      </c>
    </row>
    <row r="38" spans="1:30" ht="16.5" customHeight="1" x14ac:dyDescent="0.25">
      <c r="A38" s="7"/>
      <c r="B38" s="7"/>
      <c r="C38" s="7"/>
      <c r="D38" s="7" t="s">
        <v>215</v>
      </c>
      <c r="E38" s="7"/>
      <c r="F38" s="7"/>
      <c r="G38" s="7"/>
      <c r="H38" s="7"/>
      <c r="I38" s="7"/>
      <c r="J38" s="7"/>
      <c r="K38" s="7"/>
      <c r="L38" s="9" t="s">
        <v>78</v>
      </c>
      <c r="M38" s="55">
        <v>18.899999999999999</v>
      </c>
      <c r="N38" s="60">
        <v>2.6</v>
      </c>
      <c r="O38" s="55">
        <v>26</v>
      </c>
      <c r="P38" s="60">
        <v>1.5</v>
      </c>
      <c r="Q38" s="55">
        <v>18</v>
      </c>
      <c r="R38" s="60">
        <v>1.6</v>
      </c>
      <c r="S38" s="55">
        <v>24.5</v>
      </c>
      <c r="T38" s="60">
        <v>2.6</v>
      </c>
      <c r="U38" s="55">
        <v>17.399999999999999</v>
      </c>
      <c r="V38" s="60">
        <v>2.4</v>
      </c>
      <c r="W38" s="56">
        <v>9.8000000000000007</v>
      </c>
      <c r="X38" s="60">
        <v>2.5</v>
      </c>
      <c r="Y38" s="55">
        <v>10.1</v>
      </c>
      <c r="Z38" s="60">
        <v>2.1</v>
      </c>
      <c r="AA38" s="55">
        <v>22.7</v>
      </c>
      <c r="AB38" s="60">
        <v>3.4</v>
      </c>
      <c r="AC38" s="55">
        <v>20.8</v>
      </c>
      <c r="AD38" s="60">
        <v>1</v>
      </c>
    </row>
    <row r="39" spans="1:30" ht="16.5" customHeight="1" x14ac:dyDescent="0.25">
      <c r="A39" s="7"/>
      <c r="B39" s="7"/>
      <c r="C39" s="7"/>
      <c r="D39" s="7" t="s">
        <v>179</v>
      </c>
      <c r="E39" s="7"/>
      <c r="F39" s="7"/>
      <c r="G39" s="7"/>
      <c r="H39" s="7"/>
      <c r="I39" s="7"/>
      <c r="J39" s="7"/>
      <c r="K39" s="7"/>
      <c r="L39" s="9" t="s">
        <v>78</v>
      </c>
      <c r="M39" s="55">
        <v>18.2</v>
      </c>
      <c r="N39" s="60">
        <v>2.7</v>
      </c>
      <c r="O39" s="55">
        <v>16.5</v>
      </c>
      <c r="P39" s="60">
        <v>1.3</v>
      </c>
      <c r="Q39" s="55">
        <v>14.6</v>
      </c>
      <c r="R39" s="60">
        <v>1.5</v>
      </c>
      <c r="S39" s="55">
        <v>16.3</v>
      </c>
      <c r="T39" s="60">
        <v>2.4</v>
      </c>
      <c r="U39" s="55">
        <v>13.8</v>
      </c>
      <c r="V39" s="60">
        <v>2.2000000000000002</v>
      </c>
      <c r="W39" s="55">
        <v>14</v>
      </c>
      <c r="X39" s="60">
        <v>3.4</v>
      </c>
      <c r="Y39" s="55">
        <v>17</v>
      </c>
      <c r="Z39" s="60">
        <v>2.5</v>
      </c>
      <c r="AA39" s="55">
        <v>12.5</v>
      </c>
      <c r="AB39" s="60">
        <v>2.8</v>
      </c>
      <c r="AC39" s="55">
        <v>16.399999999999999</v>
      </c>
      <c r="AD39" s="60">
        <v>1</v>
      </c>
    </row>
    <row r="40" spans="1:30" ht="16.5" customHeight="1" x14ac:dyDescent="0.25">
      <c r="A40" s="7"/>
      <c r="B40" s="7"/>
      <c r="C40" s="7"/>
      <c r="D40" s="7" t="s">
        <v>220</v>
      </c>
      <c r="E40" s="7"/>
      <c r="F40" s="7"/>
      <c r="G40" s="7"/>
      <c r="H40" s="7"/>
      <c r="I40" s="7"/>
      <c r="J40" s="7"/>
      <c r="K40" s="7"/>
      <c r="L40" s="9" t="s">
        <v>78</v>
      </c>
      <c r="M40" s="55">
        <v>19</v>
      </c>
      <c r="N40" s="7"/>
      <c r="O40" s="55">
        <v>19.399999999999999</v>
      </c>
      <c r="P40" s="7"/>
      <c r="Q40" s="55">
        <v>24.3</v>
      </c>
      <c r="R40" s="7"/>
      <c r="S40" s="55">
        <v>21.7</v>
      </c>
      <c r="T40" s="7"/>
      <c r="U40" s="55">
        <v>24.2</v>
      </c>
      <c r="V40" s="7"/>
      <c r="W40" s="55">
        <v>35.799999999999997</v>
      </c>
      <c r="X40" s="7"/>
      <c r="Y40" s="55">
        <v>24.5</v>
      </c>
      <c r="Z40" s="7"/>
      <c r="AA40" s="55">
        <v>28.4</v>
      </c>
      <c r="AB40" s="7"/>
      <c r="AC40" s="55">
        <v>21.3</v>
      </c>
      <c r="AD40" s="7"/>
    </row>
    <row r="41" spans="1:30" ht="16.5" customHeight="1" x14ac:dyDescent="0.25">
      <c r="A41" s="7"/>
      <c r="B41" s="7"/>
      <c r="C41" s="7"/>
      <c r="D41" s="7" t="s">
        <v>216</v>
      </c>
      <c r="E41" s="7"/>
      <c r="F41" s="7"/>
      <c r="G41" s="7"/>
      <c r="H41" s="7"/>
      <c r="I41" s="7"/>
      <c r="J41" s="7"/>
      <c r="K41" s="7"/>
      <c r="L41" s="9" t="s">
        <v>78</v>
      </c>
      <c r="M41" s="56">
        <v>6.8</v>
      </c>
      <c r="N41" s="7"/>
      <c r="O41" s="56">
        <v>5.5</v>
      </c>
      <c r="P41" s="7"/>
      <c r="Q41" s="55">
        <v>10.199999999999999</v>
      </c>
      <c r="R41" s="7"/>
      <c r="S41" s="56">
        <v>9.6</v>
      </c>
      <c r="T41" s="7"/>
      <c r="U41" s="55">
        <v>11.4</v>
      </c>
      <c r="V41" s="7"/>
      <c r="W41" s="55">
        <v>14.3</v>
      </c>
      <c r="X41" s="7"/>
      <c r="Y41" s="56">
        <v>7.1</v>
      </c>
      <c r="Z41" s="7"/>
      <c r="AA41" s="55">
        <v>19.899999999999999</v>
      </c>
      <c r="AB41" s="7"/>
      <c r="AC41" s="56">
        <v>8</v>
      </c>
      <c r="AD41" s="7"/>
    </row>
    <row r="42" spans="1:30" ht="16.5" customHeight="1" x14ac:dyDescent="0.25">
      <c r="A42" s="7"/>
      <c r="B42" s="7"/>
      <c r="C42" s="7"/>
      <c r="D42" s="7" t="s">
        <v>181</v>
      </c>
      <c r="E42" s="7"/>
      <c r="F42" s="7"/>
      <c r="G42" s="7"/>
      <c r="H42" s="7"/>
      <c r="I42" s="7"/>
      <c r="J42" s="7"/>
      <c r="K42" s="7"/>
      <c r="L42" s="9" t="s">
        <v>130</v>
      </c>
      <c r="M42" s="54">
        <v>2000</v>
      </c>
      <c r="N42" s="7"/>
      <c r="O42" s="54">
        <v>8102</v>
      </c>
      <c r="P42" s="7"/>
      <c r="Q42" s="54">
        <v>6001</v>
      </c>
      <c r="R42" s="7"/>
      <c r="S42" s="54">
        <v>3002</v>
      </c>
      <c r="T42" s="7"/>
      <c r="U42" s="54">
        <v>2601</v>
      </c>
      <c r="V42" s="7"/>
      <c r="W42" s="54">
        <v>2001</v>
      </c>
      <c r="X42" s="7"/>
      <c r="Y42" s="54">
        <v>2400</v>
      </c>
      <c r="Z42" s="7"/>
      <c r="AA42" s="54">
        <v>1812</v>
      </c>
      <c r="AB42" s="7"/>
      <c r="AC42" s="57">
        <v>27919</v>
      </c>
      <c r="AD42" s="7"/>
    </row>
    <row r="43" spans="1:30" ht="16.5" customHeight="1" x14ac:dyDescent="0.25">
      <c r="A43" s="7"/>
      <c r="B43" s="7"/>
      <c r="C43" s="7"/>
      <c r="D43" s="7" t="s">
        <v>182</v>
      </c>
      <c r="E43" s="7"/>
      <c r="F43" s="7"/>
      <c r="G43" s="7"/>
      <c r="H43" s="7"/>
      <c r="I43" s="7"/>
      <c r="J43" s="7"/>
      <c r="K43" s="7"/>
      <c r="L43" s="9" t="s">
        <v>130</v>
      </c>
      <c r="M43" s="58">
        <v>3.3</v>
      </c>
      <c r="N43" s="7"/>
      <c r="O43" s="58">
        <v>3.08</v>
      </c>
      <c r="P43" s="7"/>
      <c r="Q43" s="58">
        <v>3.27</v>
      </c>
      <c r="R43" s="7"/>
      <c r="S43" s="58">
        <v>3.01</v>
      </c>
      <c r="T43" s="7"/>
      <c r="U43" s="58">
        <v>3.32</v>
      </c>
      <c r="V43" s="7"/>
      <c r="W43" s="58">
        <v>3.44</v>
      </c>
      <c r="X43" s="7"/>
      <c r="Y43" s="58">
        <v>3.57</v>
      </c>
      <c r="Z43" s="7"/>
      <c r="AA43" s="58">
        <v>2.78</v>
      </c>
      <c r="AB43" s="7"/>
      <c r="AC43" s="58">
        <v>3.21</v>
      </c>
      <c r="AD43" s="7"/>
    </row>
    <row r="44" spans="1:30" ht="16.5" customHeight="1" x14ac:dyDescent="0.25">
      <c r="A44" s="7" t="s">
        <v>79</v>
      </c>
      <c r="B44" s="7"/>
      <c r="C44" s="7"/>
      <c r="D44" s="7"/>
      <c r="E44" s="7"/>
      <c r="F44" s="7"/>
      <c r="G44" s="7"/>
      <c r="H44" s="7"/>
      <c r="I44" s="7"/>
      <c r="J44" s="7"/>
      <c r="K44" s="7"/>
      <c r="L44" s="9"/>
      <c r="M44" s="10"/>
      <c r="N44" s="7"/>
      <c r="O44" s="10"/>
      <c r="P44" s="7"/>
      <c r="Q44" s="10"/>
      <c r="R44" s="7"/>
      <c r="S44" s="10"/>
      <c r="T44" s="7"/>
      <c r="U44" s="10"/>
      <c r="V44" s="7"/>
      <c r="W44" s="10"/>
      <c r="X44" s="7"/>
      <c r="Y44" s="10"/>
      <c r="Z44" s="7"/>
      <c r="AA44" s="10"/>
      <c r="AB44" s="7"/>
      <c r="AC44" s="10"/>
      <c r="AD44" s="7"/>
    </row>
    <row r="45" spans="1:30" ht="16.5" customHeight="1" x14ac:dyDescent="0.25">
      <c r="A45" s="7"/>
      <c r="B45" s="7" t="s">
        <v>212</v>
      </c>
      <c r="C45" s="7"/>
      <c r="D45" s="7"/>
      <c r="E45" s="7"/>
      <c r="F45" s="7"/>
      <c r="G45" s="7"/>
      <c r="H45" s="7"/>
      <c r="I45" s="7"/>
      <c r="J45" s="7"/>
      <c r="K45" s="7"/>
      <c r="L45" s="9"/>
      <c r="M45" s="10"/>
      <c r="N45" s="7"/>
      <c r="O45" s="10"/>
      <c r="P45" s="7"/>
      <c r="Q45" s="10"/>
      <c r="R45" s="7"/>
      <c r="S45" s="10"/>
      <c r="T45" s="7"/>
      <c r="U45" s="10"/>
      <c r="V45" s="7"/>
      <c r="W45" s="10"/>
      <c r="X45" s="7"/>
      <c r="Y45" s="10"/>
      <c r="Z45" s="7"/>
      <c r="AA45" s="10"/>
      <c r="AB45" s="7"/>
      <c r="AC45" s="10"/>
      <c r="AD45" s="7"/>
    </row>
    <row r="46" spans="1:30" ht="16.5" customHeight="1" x14ac:dyDescent="0.25">
      <c r="A46" s="7"/>
      <c r="B46" s="7"/>
      <c r="C46" s="7" t="s">
        <v>213</v>
      </c>
      <c r="D46" s="7"/>
      <c r="E46" s="7"/>
      <c r="F46" s="7"/>
      <c r="G46" s="7"/>
      <c r="H46" s="7"/>
      <c r="I46" s="7"/>
      <c r="J46" s="7"/>
      <c r="K46" s="7"/>
      <c r="L46" s="9"/>
      <c r="M46" s="10"/>
      <c r="N46" s="7"/>
      <c r="O46" s="10"/>
      <c r="P46" s="7"/>
      <c r="Q46" s="10"/>
      <c r="R46" s="7"/>
      <c r="S46" s="10"/>
      <c r="T46" s="7"/>
      <c r="U46" s="10"/>
      <c r="V46" s="7"/>
      <c r="W46" s="10"/>
      <c r="X46" s="7"/>
      <c r="Y46" s="10"/>
      <c r="Z46" s="7"/>
      <c r="AA46" s="10"/>
      <c r="AB46" s="7"/>
      <c r="AC46" s="10"/>
      <c r="AD46" s="7"/>
    </row>
    <row r="47" spans="1:30" ht="16.5" customHeight="1" x14ac:dyDescent="0.25">
      <c r="A47" s="7"/>
      <c r="B47" s="7"/>
      <c r="C47" s="7"/>
      <c r="D47" s="7" t="s">
        <v>214</v>
      </c>
      <c r="E47" s="7"/>
      <c r="F47" s="7"/>
      <c r="G47" s="7"/>
      <c r="H47" s="7"/>
      <c r="I47" s="7"/>
      <c r="J47" s="7"/>
      <c r="K47" s="7"/>
      <c r="L47" s="9" t="s">
        <v>78</v>
      </c>
      <c r="M47" s="55">
        <v>91.9</v>
      </c>
      <c r="N47" s="60">
        <v>1.7</v>
      </c>
      <c r="O47" s="55">
        <v>83.8</v>
      </c>
      <c r="P47" s="60">
        <v>1.2</v>
      </c>
      <c r="Q47" s="55">
        <v>89.9</v>
      </c>
      <c r="R47" s="60">
        <v>1.2</v>
      </c>
      <c r="S47" s="55">
        <v>85</v>
      </c>
      <c r="T47" s="60">
        <v>2</v>
      </c>
      <c r="U47" s="55">
        <v>90.9</v>
      </c>
      <c r="V47" s="60">
        <v>1.4</v>
      </c>
      <c r="W47" s="55">
        <v>89.6</v>
      </c>
      <c r="X47" s="60">
        <v>1.9</v>
      </c>
      <c r="Y47" s="55">
        <v>93.4</v>
      </c>
      <c r="Z47" s="60">
        <v>1.4</v>
      </c>
      <c r="AA47" s="55">
        <v>79.8</v>
      </c>
      <c r="AB47" s="60">
        <v>2.9</v>
      </c>
      <c r="AC47" s="55">
        <v>88.5</v>
      </c>
      <c r="AD47" s="60">
        <v>0.7</v>
      </c>
    </row>
    <row r="48" spans="1:30" ht="16.5" customHeight="1" x14ac:dyDescent="0.25">
      <c r="A48" s="7"/>
      <c r="B48" s="7"/>
      <c r="C48" s="7"/>
      <c r="D48" s="7" t="s">
        <v>215</v>
      </c>
      <c r="E48" s="7"/>
      <c r="F48" s="7"/>
      <c r="G48" s="7"/>
      <c r="H48" s="7"/>
      <c r="I48" s="7"/>
      <c r="J48" s="7"/>
      <c r="K48" s="7"/>
      <c r="L48" s="9" t="s">
        <v>78</v>
      </c>
      <c r="M48" s="56">
        <v>4.3</v>
      </c>
      <c r="N48" s="60">
        <v>1.2</v>
      </c>
      <c r="O48" s="56">
        <v>8</v>
      </c>
      <c r="P48" s="60">
        <v>0.8</v>
      </c>
      <c r="Q48" s="56">
        <v>4.8</v>
      </c>
      <c r="R48" s="60">
        <v>0.9</v>
      </c>
      <c r="S48" s="56">
        <v>7.5</v>
      </c>
      <c r="T48" s="60">
        <v>1.4</v>
      </c>
      <c r="U48" s="56">
        <v>4.5999999999999996</v>
      </c>
      <c r="V48" s="60">
        <v>1.1000000000000001</v>
      </c>
      <c r="W48" s="56">
        <v>4.9000000000000004</v>
      </c>
      <c r="X48" s="60">
        <v>1.4</v>
      </c>
      <c r="Y48" s="56">
        <v>2.2999999999999998</v>
      </c>
      <c r="Z48" s="60">
        <v>0.9</v>
      </c>
      <c r="AA48" s="55">
        <v>11.1</v>
      </c>
      <c r="AB48" s="60">
        <v>2.1</v>
      </c>
      <c r="AC48" s="56">
        <v>5.7</v>
      </c>
      <c r="AD48" s="60">
        <v>0.5</v>
      </c>
    </row>
    <row r="49" spans="1:30" ht="16.5" customHeight="1" x14ac:dyDescent="0.25">
      <c r="A49" s="7"/>
      <c r="B49" s="7"/>
      <c r="C49" s="7"/>
      <c r="D49" s="7" t="s">
        <v>179</v>
      </c>
      <c r="E49" s="7"/>
      <c r="F49" s="7"/>
      <c r="G49" s="7"/>
      <c r="H49" s="7"/>
      <c r="I49" s="7"/>
      <c r="J49" s="7"/>
      <c r="K49" s="7"/>
      <c r="L49" s="9" t="s">
        <v>78</v>
      </c>
      <c r="M49" s="56">
        <v>3.7</v>
      </c>
      <c r="N49" s="60">
        <v>1.3</v>
      </c>
      <c r="O49" s="56">
        <v>7.8</v>
      </c>
      <c r="P49" s="60">
        <v>0.9</v>
      </c>
      <c r="Q49" s="56">
        <v>5</v>
      </c>
      <c r="R49" s="60">
        <v>0.9</v>
      </c>
      <c r="S49" s="56">
        <v>7.3</v>
      </c>
      <c r="T49" s="60">
        <v>1.6</v>
      </c>
      <c r="U49" s="56">
        <v>4</v>
      </c>
      <c r="V49" s="60">
        <v>1</v>
      </c>
      <c r="W49" s="56">
        <v>4.8</v>
      </c>
      <c r="X49" s="60">
        <v>1.4</v>
      </c>
      <c r="Y49" s="56">
        <v>4</v>
      </c>
      <c r="Z49" s="60">
        <v>1.1000000000000001</v>
      </c>
      <c r="AA49" s="56">
        <v>8.6</v>
      </c>
      <c r="AB49" s="60">
        <v>2.1</v>
      </c>
      <c r="AC49" s="56">
        <v>5.5</v>
      </c>
      <c r="AD49" s="60">
        <v>0.6</v>
      </c>
    </row>
    <row r="50" spans="1:30" ht="16.5" customHeight="1" x14ac:dyDescent="0.25">
      <c r="A50" s="7"/>
      <c r="B50" s="7"/>
      <c r="C50" s="7"/>
      <c r="D50" s="7" t="s">
        <v>216</v>
      </c>
      <c r="E50" s="7"/>
      <c r="F50" s="7"/>
      <c r="G50" s="7"/>
      <c r="H50" s="7"/>
      <c r="I50" s="7"/>
      <c r="J50" s="7"/>
      <c r="K50" s="7"/>
      <c r="L50" s="9" t="s">
        <v>78</v>
      </c>
      <c r="M50" s="56">
        <v>0.2</v>
      </c>
      <c r="N50" s="7"/>
      <c r="O50" s="56">
        <v>0.4</v>
      </c>
      <c r="P50" s="7"/>
      <c r="Q50" s="56">
        <v>0.3</v>
      </c>
      <c r="R50" s="7"/>
      <c r="S50" s="56">
        <v>0.2</v>
      </c>
      <c r="T50" s="7"/>
      <c r="U50" s="56">
        <v>0.5</v>
      </c>
      <c r="V50" s="7"/>
      <c r="W50" s="56">
        <v>0.7</v>
      </c>
      <c r="X50" s="7"/>
      <c r="Y50" s="56">
        <v>0.3</v>
      </c>
      <c r="Z50" s="7"/>
      <c r="AA50" s="56">
        <v>0.5</v>
      </c>
      <c r="AB50" s="7"/>
      <c r="AC50" s="56">
        <v>0.3</v>
      </c>
      <c r="AD50" s="7"/>
    </row>
    <row r="51" spans="1:30" ht="16.5" customHeight="1" x14ac:dyDescent="0.25">
      <c r="A51" s="7"/>
      <c r="B51" s="7"/>
      <c r="C51" s="7"/>
      <c r="D51" s="7" t="s">
        <v>181</v>
      </c>
      <c r="E51" s="7"/>
      <c r="F51" s="7"/>
      <c r="G51" s="7"/>
      <c r="H51" s="7"/>
      <c r="I51" s="7"/>
      <c r="J51" s="7"/>
      <c r="K51" s="7"/>
      <c r="L51" s="9" t="s">
        <v>130</v>
      </c>
      <c r="M51" s="54">
        <v>2000</v>
      </c>
      <c r="N51" s="7"/>
      <c r="O51" s="54">
        <v>8103</v>
      </c>
      <c r="P51" s="7"/>
      <c r="Q51" s="54">
        <v>6000</v>
      </c>
      <c r="R51" s="7"/>
      <c r="S51" s="54">
        <v>3000</v>
      </c>
      <c r="T51" s="7"/>
      <c r="U51" s="54">
        <v>2600</v>
      </c>
      <c r="V51" s="7"/>
      <c r="W51" s="54">
        <v>2000</v>
      </c>
      <c r="X51" s="7"/>
      <c r="Y51" s="54">
        <v>2400</v>
      </c>
      <c r="Z51" s="7"/>
      <c r="AA51" s="54">
        <v>1945</v>
      </c>
      <c r="AB51" s="7"/>
      <c r="AC51" s="57">
        <v>28048</v>
      </c>
      <c r="AD51" s="7"/>
    </row>
    <row r="52" spans="1:30" ht="16.5" customHeight="1" x14ac:dyDescent="0.25">
      <c r="A52" s="7"/>
      <c r="B52" s="7"/>
      <c r="C52" s="7"/>
      <c r="D52" s="7" t="s">
        <v>182</v>
      </c>
      <c r="E52" s="7"/>
      <c r="F52" s="7"/>
      <c r="G52" s="7"/>
      <c r="H52" s="7"/>
      <c r="I52" s="7"/>
      <c r="J52" s="7"/>
      <c r="K52" s="7"/>
      <c r="L52" s="9" t="s">
        <v>130</v>
      </c>
      <c r="M52" s="58">
        <v>4.34</v>
      </c>
      <c r="N52" s="7"/>
      <c r="O52" s="58">
        <v>4.13</v>
      </c>
      <c r="P52" s="7"/>
      <c r="Q52" s="58">
        <v>4.29</v>
      </c>
      <c r="R52" s="7"/>
      <c r="S52" s="58">
        <v>4.16</v>
      </c>
      <c r="T52" s="7"/>
      <c r="U52" s="58">
        <v>4.28</v>
      </c>
      <c r="V52" s="7"/>
      <c r="W52" s="58">
        <v>4.37</v>
      </c>
      <c r="X52" s="7"/>
      <c r="Y52" s="58">
        <v>4.41</v>
      </c>
      <c r="Z52" s="7"/>
      <c r="AA52" s="58">
        <v>4.0199999999999996</v>
      </c>
      <c r="AB52" s="7"/>
      <c r="AC52" s="58">
        <v>4.25</v>
      </c>
      <c r="AD52" s="7"/>
    </row>
    <row r="53" spans="1:30" ht="16.5" customHeight="1" x14ac:dyDescent="0.25">
      <c r="A53" s="7"/>
      <c r="B53" s="7" t="s">
        <v>217</v>
      </c>
      <c r="C53" s="7"/>
      <c r="D53" s="7"/>
      <c r="E53" s="7"/>
      <c r="F53" s="7"/>
      <c r="G53" s="7"/>
      <c r="H53" s="7"/>
      <c r="I53" s="7"/>
      <c r="J53" s="7"/>
      <c r="K53" s="7"/>
      <c r="L53" s="9"/>
      <c r="M53" s="10"/>
      <c r="N53" s="7"/>
      <c r="O53" s="10"/>
      <c r="P53" s="7"/>
      <c r="Q53" s="10"/>
      <c r="R53" s="7"/>
      <c r="S53" s="10"/>
      <c r="T53" s="7"/>
      <c r="U53" s="10"/>
      <c r="V53" s="7"/>
      <c r="W53" s="10"/>
      <c r="X53" s="7"/>
      <c r="Y53" s="10"/>
      <c r="Z53" s="7"/>
      <c r="AA53" s="10"/>
      <c r="AB53" s="7"/>
      <c r="AC53" s="10"/>
      <c r="AD53" s="7"/>
    </row>
    <row r="54" spans="1:30" ht="16.5" customHeight="1" x14ac:dyDescent="0.25">
      <c r="A54" s="7"/>
      <c r="B54" s="7"/>
      <c r="C54" s="7" t="s">
        <v>218</v>
      </c>
      <c r="D54" s="7"/>
      <c r="E54" s="7"/>
      <c r="F54" s="7"/>
      <c r="G54" s="7"/>
      <c r="H54" s="7"/>
      <c r="I54" s="7"/>
      <c r="J54" s="7"/>
      <c r="K54" s="7"/>
      <c r="L54" s="9"/>
      <c r="M54" s="10"/>
      <c r="N54" s="7"/>
      <c r="O54" s="10"/>
      <c r="P54" s="7"/>
      <c r="Q54" s="10"/>
      <c r="R54" s="7"/>
      <c r="S54" s="10"/>
      <c r="T54" s="7"/>
      <c r="U54" s="10"/>
      <c r="V54" s="7"/>
      <c r="W54" s="10"/>
      <c r="X54" s="7"/>
      <c r="Y54" s="10"/>
      <c r="Z54" s="7"/>
      <c r="AA54" s="10"/>
      <c r="AB54" s="7"/>
      <c r="AC54" s="10"/>
      <c r="AD54" s="7"/>
    </row>
    <row r="55" spans="1:30" ht="16.5" customHeight="1" x14ac:dyDescent="0.25">
      <c r="A55" s="7"/>
      <c r="B55" s="7"/>
      <c r="C55" s="7"/>
      <c r="D55" s="7" t="s">
        <v>214</v>
      </c>
      <c r="E55" s="7"/>
      <c r="F55" s="7"/>
      <c r="G55" s="7"/>
      <c r="H55" s="7"/>
      <c r="I55" s="7"/>
      <c r="J55" s="7"/>
      <c r="K55" s="7"/>
      <c r="L55" s="9" t="s">
        <v>78</v>
      </c>
      <c r="M55" s="55">
        <v>92.7</v>
      </c>
      <c r="N55" s="60">
        <v>2</v>
      </c>
      <c r="O55" s="55">
        <v>88.1</v>
      </c>
      <c r="P55" s="60">
        <v>1.1000000000000001</v>
      </c>
      <c r="Q55" s="55">
        <v>92.1</v>
      </c>
      <c r="R55" s="60">
        <v>0.9</v>
      </c>
      <c r="S55" s="55">
        <v>87.5</v>
      </c>
      <c r="T55" s="60">
        <v>1.8</v>
      </c>
      <c r="U55" s="55">
        <v>91.5</v>
      </c>
      <c r="V55" s="60">
        <v>1.8</v>
      </c>
      <c r="W55" s="55">
        <v>92.9</v>
      </c>
      <c r="X55" s="60">
        <v>1.6</v>
      </c>
      <c r="Y55" s="55">
        <v>94.4</v>
      </c>
      <c r="Z55" s="60">
        <v>1.4</v>
      </c>
      <c r="AA55" s="55">
        <v>84.3</v>
      </c>
      <c r="AB55" s="60">
        <v>2.7</v>
      </c>
      <c r="AC55" s="55">
        <v>90.7</v>
      </c>
      <c r="AD55" s="60">
        <v>0.8</v>
      </c>
    </row>
    <row r="56" spans="1:30" ht="16.5" customHeight="1" x14ac:dyDescent="0.25">
      <c r="A56" s="7"/>
      <c r="B56" s="7"/>
      <c r="C56" s="7"/>
      <c r="D56" s="7" t="s">
        <v>215</v>
      </c>
      <c r="E56" s="7"/>
      <c r="F56" s="7"/>
      <c r="G56" s="7"/>
      <c r="H56" s="7"/>
      <c r="I56" s="7"/>
      <c r="J56" s="7"/>
      <c r="K56" s="7"/>
      <c r="L56" s="9" t="s">
        <v>78</v>
      </c>
      <c r="M56" s="56">
        <v>2.8</v>
      </c>
      <c r="N56" s="60">
        <v>1.1000000000000001</v>
      </c>
      <c r="O56" s="56">
        <v>5.4</v>
      </c>
      <c r="P56" s="60">
        <v>0.7</v>
      </c>
      <c r="Q56" s="56">
        <v>3.2</v>
      </c>
      <c r="R56" s="60">
        <v>0.6</v>
      </c>
      <c r="S56" s="56">
        <v>4.3</v>
      </c>
      <c r="T56" s="60">
        <v>1</v>
      </c>
      <c r="U56" s="56">
        <v>1.8</v>
      </c>
      <c r="V56" s="60">
        <v>0.6</v>
      </c>
      <c r="W56" s="56">
        <v>2.2999999999999998</v>
      </c>
      <c r="X56" s="60">
        <v>0.8</v>
      </c>
      <c r="Y56" s="56">
        <v>1.8</v>
      </c>
      <c r="Z56" s="60">
        <v>0.7</v>
      </c>
      <c r="AA56" s="56">
        <v>6.5</v>
      </c>
      <c r="AB56" s="60">
        <v>1.5</v>
      </c>
      <c r="AC56" s="56">
        <v>3.6</v>
      </c>
      <c r="AD56" s="60">
        <v>0.4</v>
      </c>
    </row>
    <row r="57" spans="1:30" ht="16.5" customHeight="1" x14ac:dyDescent="0.25">
      <c r="A57" s="7"/>
      <c r="B57" s="7"/>
      <c r="C57" s="7"/>
      <c r="D57" s="7" t="s">
        <v>179</v>
      </c>
      <c r="E57" s="7"/>
      <c r="F57" s="7"/>
      <c r="G57" s="7"/>
      <c r="H57" s="7"/>
      <c r="I57" s="7"/>
      <c r="J57" s="7"/>
      <c r="K57" s="7"/>
      <c r="L57" s="9" t="s">
        <v>78</v>
      </c>
      <c r="M57" s="53">
        <v>3.3</v>
      </c>
      <c r="N57" s="60">
        <v>1.6</v>
      </c>
      <c r="O57" s="56">
        <v>5.3</v>
      </c>
      <c r="P57" s="60">
        <v>0.8</v>
      </c>
      <c r="Q57" s="56">
        <v>3.5</v>
      </c>
      <c r="R57" s="60">
        <v>0.7</v>
      </c>
      <c r="S57" s="56">
        <v>6.8</v>
      </c>
      <c r="T57" s="60">
        <v>1.6</v>
      </c>
      <c r="U57" s="56">
        <v>5.0999999999999996</v>
      </c>
      <c r="V57" s="60">
        <v>1.7</v>
      </c>
      <c r="W57" s="56">
        <v>2.9</v>
      </c>
      <c r="X57" s="60">
        <v>1.3</v>
      </c>
      <c r="Y57" s="56">
        <v>2.9</v>
      </c>
      <c r="Z57" s="60">
        <v>1.1000000000000001</v>
      </c>
      <c r="AA57" s="56">
        <v>7.6</v>
      </c>
      <c r="AB57" s="60">
        <v>2.2000000000000002</v>
      </c>
      <c r="AC57" s="56">
        <v>4.4000000000000004</v>
      </c>
      <c r="AD57" s="60">
        <v>0.6</v>
      </c>
    </row>
    <row r="58" spans="1:30" ht="16.5" customHeight="1" x14ac:dyDescent="0.25">
      <c r="A58" s="7"/>
      <c r="B58" s="7"/>
      <c r="C58" s="7"/>
      <c r="D58" s="7" t="s">
        <v>216</v>
      </c>
      <c r="E58" s="7"/>
      <c r="F58" s="7"/>
      <c r="G58" s="7"/>
      <c r="H58" s="7"/>
      <c r="I58" s="7"/>
      <c r="J58" s="7"/>
      <c r="K58" s="7"/>
      <c r="L58" s="9" t="s">
        <v>78</v>
      </c>
      <c r="M58" s="56">
        <v>1.1000000000000001</v>
      </c>
      <c r="N58" s="7"/>
      <c r="O58" s="56">
        <v>1.1000000000000001</v>
      </c>
      <c r="P58" s="7"/>
      <c r="Q58" s="56">
        <v>1.3</v>
      </c>
      <c r="R58" s="7"/>
      <c r="S58" s="56">
        <v>1.3</v>
      </c>
      <c r="T58" s="7"/>
      <c r="U58" s="56">
        <v>1.5</v>
      </c>
      <c r="V58" s="7"/>
      <c r="W58" s="56">
        <v>2</v>
      </c>
      <c r="X58" s="7"/>
      <c r="Y58" s="56">
        <v>1</v>
      </c>
      <c r="Z58" s="7"/>
      <c r="AA58" s="56">
        <v>1.7</v>
      </c>
      <c r="AB58" s="7"/>
      <c r="AC58" s="56">
        <v>1.2</v>
      </c>
      <c r="AD58" s="7"/>
    </row>
    <row r="59" spans="1:30" ht="16.5" customHeight="1" x14ac:dyDescent="0.25">
      <c r="A59" s="7"/>
      <c r="B59" s="7"/>
      <c r="C59" s="7"/>
      <c r="D59" s="7" t="s">
        <v>181</v>
      </c>
      <c r="E59" s="7"/>
      <c r="F59" s="7"/>
      <c r="G59" s="7"/>
      <c r="H59" s="7"/>
      <c r="I59" s="7"/>
      <c r="J59" s="7"/>
      <c r="K59" s="7"/>
      <c r="L59" s="9" t="s">
        <v>130</v>
      </c>
      <c r="M59" s="54">
        <v>2000</v>
      </c>
      <c r="N59" s="7"/>
      <c r="O59" s="54">
        <v>8103</v>
      </c>
      <c r="P59" s="7"/>
      <c r="Q59" s="54">
        <v>6000</v>
      </c>
      <c r="R59" s="7"/>
      <c r="S59" s="54">
        <v>3000</v>
      </c>
      <c r="T59" s="7"/>
      <c r="U59" s="54">
        <v>2600</v>
      </c>
      <c r="V59" s="7"/>
      <c r="W59" s="54">
        <v>2000</v>
      </c>
      <c r="X59" s="7"/>
      <c r="Y59" s="54">
        <v>2400</v>
      </c>
      <c r="Z59" s="7"/>
      <c r="AA59" s="54">
        <v>1945</v>
      </c>
      <c r="AB59" s="7"/>
      <c r="AC59" s="57">
        <v>28048</v>
      </c>
      <c r="AD59" s="7"/>
    </row>
    <row r="60" spans="1:30" ht="16.5" customHeight="1" x14ac:dyDescent="0.25">
      <c r="A60" s="7"/>
      <c r="B60" s="7"/>
      <c r="C60" s="7"/>
      <c r="D60" s="7" t="s">
        <v>182</v>
      </c>
      <c r="E60" s="7"/>
      <c r="F60" s="7"/>
      <c r="G60" s="7"/>
      <c r="H60" s="7"/>
      <c r="I60" s="7"/>
      <c r="J60" s="7"/>
      <c r="K60" s="7"/>
      <c r="L60" s="9" t="s">
        <v>130</v>
      </c>
      <c r="M60" s="58">
        <v>4.46</v>
      </c>
      <c r="N60" s="7"/>
      <c r="O60" s="58">
        <v>4.3</v>
      </c>
      <c r="P60" s="7"/>
      <c r="Q60" s="58">
        <v>4.42</v>
      </c>
      <c r="R60" s="7"/>
      <c r="S60" s="58">
        <v>4.3099999999999996</v>
      </c>
      <c r="T60" s="7"/>
      <c r="U60" s="58">
        <v>4.42</v>
      </c>
      <c r="V60" s="7"/>
      <c r="W60" s="58">
        <v>4.53</v>
      </c>
      <c r="X60" s="7"/>
      <c r="Y60" s="58">
        <v>4.49</v>
      </c>
      <c r="Z60" s="7"/>
      <c r="AA60" s="58">
        <v>4.17</v>
      </c>
      <c r="AB60" s="7"/>
      <c r="AC60" s="58">
        <v>4.3899999999999997</v>
      </c>
      <c r="AD60" s="7"/>
    </row>
    <row r="61" spans="1:30" ht="16.5" customHeight="1" x14ac:dyDescent="0.25">
      <c r="A61" s="7"/>
      <c r="B61" s="7"/>
      <c r="C61" s="7" t="s">
        <v>213</v>
      </c>
      <c r="D61" s="7"/>
      <c r="E61" s="7"/>
      <c r="F61" s="7"/>
      <c r="G61" s="7"/>
      <c r="H61" s="7"/>
      <c r="I61" s="7"/>
      <c r="J61" s="7"/>
      <c r="K61" s="7"/>
      <c r="L61" s="9"/>
      <c r="M61" s="10"/>
      <c r="N61" s="7"/>
      <c r="O61" s="10"/>
      <c r="P61" s="7"/>
      <c r="Q61" s="10"/>
      <c r="R61" s="7"/>
      <c r="S61" s="10"/>
      <c r="T61" s="7"/>
      <c r="U61" s="10"/>
      <c r="V61" s="7"/>
      <c r="W61" s="10"/>
      <c r="X61" s="7"/>
      <c r="Y61" s="10"/>
      <c r="Z61" s="7"/>
      <c r="AA61" s="10"/>
      <c r="AB61" s="7"/>
      <c r="AC61" s="10"/>
      <c r="AD61" s="7"/>
    </row>
    <row r="62" spans="1:30" ht="16.5" customHeight="1" x14ac:dyDescent="0.25">
      <c r="A62" s="7"/>
      <c r="B62" s="7"/>
      <c r="C62" s="7"/>
      <c r="D62" s="7" t="s">
        <v>214</v>
      </c>
      <c r="E62" s="7"/>
      <c r="F62" s="7"/>
      <c r="G62" s="7"/>
      <c r="H62" s="7"/>
      <c r="I62" s="7"/>
      <c r="J62" s="7"/>
      <c r="K62" s="7"/>
      <c r="L62" s="9" t="s">
        <v>78</v>
      </c>
      <c r="M62" s="55">
        <v>59.6</v>
      </c>
      <c r="N62" s="60">
        <v>3.3</v>
      </c>
      <c r="O62" s="55">
        <v>48.1</v>
      </c>
      <c r="P62" s="60">
        <v>1.6</v>
      </c>
      <c r="Q62" s="55">
        <v>53.4</v>
      </c>
      <c r="R62" s="60">
        <v>2</v>
      </c>
      <c r="S62" s="55">
        <v>49.3</v>
      </c>
      <c r="T62" s="60">
        <v>2.7</v>
      </c>
      <c r="U62" s="55">
        <v>50.7</v>
      </c>
      <c r="V62" s="60">
        <v>3.1</v>
      </c>
      <c r="W62" s="55">
        <v>59.9</v>
      </c>
      <c r="X62" s="60">
        <v>3.3</v>
      </c>
      <c r="Y62" s="55">
        <v>57.8</v>
      </c>
      <c r="Z62" s="60">
        <v>2.8</v>
      </c>
      <c r="AA62" s="55">
        <v>46</v>
      </c>
      <c r="AB62" s="60">
        <v>3.7</v>
      </c>
      <c r="AC62" s="55">
        <v>53.5</v>
      </c>
      <c r="AD62" s="60">
        <v>1.3</v>
      </c>
    </row>
    <row r="63" spans="1:30" ht="16.5" customHeight="1" x14ac:dyDescent="0.25">
      <c r="A63" s="7"/>
      <c r="B63" s="7"/>
      <c r="C63" s="7"/>
      <c r="D63" s="7" t="s">
        <v>215</v>
      </c>
      <c r="E63" s="7"/>
      <c r="F63" s="7"/>
      <c r="G63" s="7"/>
      <c r="H63" s="7"/>
      <c r="I63" s="7"/>
      <c r="J63" s="7"/>
      <c r="K63" s="7"/>
      <c r="L63" s="9" t="s">
        <v>78</v>
      </c>
      <c r="M63" s="55">
        <v>16.8</v>
      </c>
      <c r="N63" s="60">
        <v>2.4</v>
      </c>
      <c r="O63" s="55">
        <v>27.1</v>
      </c>
      <c r="P63" s="60">
        <v>1.4</v>
      </c>
      <c r="Q63" s="55">
        <v>20.7</v>
      </c>
      <c r="R63" s="60">
        <v>1.6</v>
      </c>
      <c r="S63" s="55">
        <v>25.7</v>
      </c>
      <c r="T63" s="60">
        <v>2.4</v>
      </c>
      <c r="U63" s="55">
        <v>21</v>
      </c>
      <c r="V63" s="60">
        <v>2.6</v>
      </c>
      <c r="W63" s="55">
        <v>16.3</v>
      </c>
      <c r="X63" s="60">
        <v>2.5</v>
      </c>
      <c r="Y63" s="55">
        <v>17.899999999999999</v>
      </c>
      <c r="Z63" s="60">
        <v>2.2000000000000002</v>
      </c>
      <c r="AA63" s="55">
        <v>34.5</v>
      </c>
      <c r="AB63" s="60">
        <v>3.4</v>
      </c>
      <c r="AC63" s="55">
        <v>21.7</v>
      </c>
      <c r="AD63" s="60">
        <v>1</v>
      </c>
    </row>
    <row r="64" spans="1:30" ht="16.5" customHeight="1" x14ac:dyDescent="0.25">
      <c r="A64" s="7"/>
      <c r="B64" s="7"/>
      <c r="C64" s="7"/>
      <c r="D64" s="7" t="s">
        <v>179</v>
      </c>
      <c r="E64" s="7"/>
      <c r="F64" s="7"/>
      <c r="G64" s="7"/>
      <c r="H64" s="7"/>
      <c r="I64" s="7"/>
      <c r="J64" s="7"/>
      <c r="K64" s="7"/>
      <c r="L64" s="9" t="s">
        <v>78</v>
      </c>
      <c r="M64" s="55">
        <v>13.5</v>
      </c>
      <c r="N64" s="60">
        <v>2.6</v>
      </c>
      <c r="O64" s="55">
        <v>15.7</v>
      </c>
      <c r="P64" s="60">
        <v>1.3</v>
      </c>
      <c r="Q64" s="55">
        <v>13.8</v>
      </c>
      <c r="R64" s="60">
        <v>1.5</v>
      </c>
      <c r="S64" s="55">
        <v>14.4</v>
      </c>
      <c r="T64" s="60">
        <v>2</v>
      </c>
      <c r="U64" s="55">
        <v>15.8</v>
      </c>
      <c r="V64" s="60">
        <v>2.2999999999999998</v>
      </c>
      <c r="W64" s="56">
        <v>9.4</v>
      </c>
      <c r="X64" s="60">
        <v>1.7</v>
      </c>
      <c r="Y64" s="55">
        <v>16</v>
      </c>
      <c r="Z64" s="60">
        <v>2.2000000000000002</v>
      </c>
      <c r="AA64" s="55">
        <v>11.9</v>
      </c>
      <c r="AB64" s="60">
        <v>2.2000000000000002</v>
      </c>
      <c r="AC64" s="55">
        <v>14.3</v>
      </c>
      <c r="AD64" s="60">
        <v>1</v>
      </c>
    </row>
    <row r="65" spans="1:30" ht="16.5" customHeight="1" x14ac:dyDescent="0.25">
      <c r="A65" s="7"/>
      <c r="B65" s="7"/>
      <c r="C65" s="7"/>
      <c r="D65" s="7" t="s">
        <v>216</v>
      </c>
      <c r="E65" s="7"/>
      <c r="F65" s="7"/>
      <c r="G65" s="7"/>
      <c r="H65" s="7"/>
      <c r="I65" s="7"/>
      <c r="J65" s="7"/>
      <c r="K65" s="7"/>
      <c r="L65" s="9" t="s">
        <v>78</v>
      </c>
      <c r="M65" s="55">
        <v>10.1</v>
      </c>
      <c r="N65" s="7"/>
      <c r="O65" s="56">
        <v>9.1</v>
      </c>
      <c r="P65" s="7"/>
      <c r="Q65" s="55">
        <v>12</v>
      </c>
      <c r="R65" s="7"/>
      <c r="S65" s="55">
        <v>10.6</v>
      </c>
      <c r="T65" s="7"/>
      <c r="U65" s="55">
        <v>12.5</v>
      </c>
      <c r="V65" s="7"/>
      <c r="W65" s="55">
        <v>14.3</v>
      </c>
      <c r="X65" s="7"/>
      <c r="Y65" s="56">
        <v>8.3000000000000007</v>
      </c>
      <c r="Z65" s="7"/>
      <c r="AA65" s="56">
        <v>7.6</v>
      </c>
      <c r="AB65" s="7"/>
      <c r="AC65" s="55">
        <v>10.5</v>
      </c>
      <c r="AD65" s="7"/>
    </row>
    <row r="66" spans="1:30" ht="16.5" customHeight="1" x14ac:dyDescent="0.25">
      <c r="A66" s="7"/>
      <c r="B66" s="7"/>
      <c r="C66" s="7"/>
      <c r="D66" s="7" t="s">
        <v>181</v>
      </c>
      <c r="E66" s="7"/>
      <c r="F66" s="7"/>
      <c r="G66" s="7"/>
      <c r="H66" s="7"/>
      <c r="I66" s="7"/>
      <c r="J66" s="7"/>
      <c r="K66" s="7"/>
      <c r="L66" s="9" t="s">
        <v>130</v>
      </c>
      <c r="M66" s="54">
        <v>2000</v>
      </c>
      <c r="N66" s="7"/>
      <c r="O66" s="54">
        <v>8103</v>
      </c>
      <c r="P66" s="7"/>
      <c r="Q66" s="54">
        <v>6000</v>
      </c>
      <c r="R66" s="7"/>
      <c r="S66" s="54">
        <v>3000</v>
      </c>
      <c r="T66" s="7"/>
      <c r="U66" s="54">
        <v>2600</v>
      </c>
      <c r="V66" s="7"/>
      <c r="W66" s="54">
        <v>2000</v>
      </c>
      <c r="X66" s="7"/>
      <c r="Y66" s="54">
        <v>2400</v>
      </c>
      <c r="Z66" s="7"/>
      <c r="AA66" s="54">
        <v>1945</v>
      </c>
      <c r="AB66" s="7"/>
      <c r="AC66" s="57">
        <v>28048</v>
      </c>
      <c r="AD66" s="7"/>
    </row>
    <row r="67" spans="1:30" ht="16.5" customHeight="1" x14ac:dyDescent="0.25">
      <c r="A67" s="7"/>
      <c r="B67" s="7"/>
      <c r="C67" s="7"/>
      <c r="D67" s="7" t="s">
        <v>182</v>
      </c>
      <c r="E67" s="7"/>
      <c r="F67" s="7"/>
      <c r="G67" s="7"/>
      <c r="H67" s="7"/>
      <c r="I67" s="7"/>
      <c r="J67" s="7"/>
      <c r="K67" s="7"/>
      <c r="L67" s="9" t="s">
        <v>130</v>
      </c>
      <c r="M67" s="58">
        <v>3.66</v>
      </c>
      <c r="N67" s="7"/>
      <c r="O67" s="58">
        <v>3.3</v>
      </c>
      <c r="P67" s="7"/>
      <c r="Q67" s="58">
        <v>3.51</v>
      </c>
      <c r="R67" s="7"/>
      <c r="S67" s="58">
        <v>3.33</v>
      </c>
      <c r="T67" s="7"/>
      <c r="U67" s="58">
        <v>3.48</v>
      </c>
      <c r="V67" s="7"/>
      <c r="W67" s="58">
        <v>3.75</v>
      </c>
      <c r="X67" s="7"/>
      <c r="Y67" s="58">
        <v>3.58</v>
      </c>
      <c r="Z67" s="7"/>
      <c r="AA67" s="58">
        <v>3.15</v>
      </c>
      <c r="AB67" s="7"/>
      <c r="AC67" s="58">
        <v>3.49</v>
      </c>
      <c r="AD67" s="7"/>
    </row>
    <row r="68" spans="1:30" ht="16.5" customHeight="1" x14ac:dyDescent="0.25">
      <c r="A68" s="7"/>
      <c r="B68" s="7" t="s">
        <v>219</v>
      </c>
      <c r="C68" s="7"/>
      <c r="D68" s="7"/>
      <c r="E68" s="7"/>
      <c r="F68" s="7"/>
      <c r="G68" s="7"/>
      <c r="H68" s="7"/>
      <c r="I68" s="7"/>
      <c r="J68" s="7"/>
      <c r="K68" s="7"/>
      <c r="L68" s="9"/>
      <c r="M68" s="10"/>
      <c r="N68" s="7"/>
      <c r="O68" s="10"/>
      <c r="P68" s="7"/>
      <c r="Q68" s="10"/>
      <c r="R68" s="7"/>
      <c r="S68" s="10"/>
      <c r="T68" s="7"/>
      <c r="U68" s="10"/>
      <c r="V68" s="7"/>
      <c r="W68" s="10"/>
      <c r="X68" s="7"/>
      <c r="Y68" s="10"/>
      <c r="Z68" s="7"/>
      <c r="AA68" s="10"/>
      <c r="AB68" s="7"/>
      <c r="AC68" s="10"/>
      <c r="AD68" s="7"/>
    </row>
    <row r="69" spans="1:30" ht="16.5" customHeight="1" x14ac:dyDescent="0.25">
      <c r="A69" s="7"/>
      <c r="B69" s="7"/>
      <c r="C69" s="7" t="s">
        <v>218</v>
      </c>
      <c r="D69" s="7"/>
      <c r="E69" s="7"/>
      <c r="F69" s="7"/>
      <c r="G69" s="7"/>
      <c r="H69" s="7"/>
      <c r="I69" s="7"/>
      <c r="J69" s="7"/>
      <c r="K69" s="7"/>
      <c r="L69" s="9"/>
      <c r="M69" s="10"/>
      <c r="N69" s="7"/>
      <c r="O69" s="10"/>
      <c r="P69" s="7"/>
      <c r="Q69" s="10"/>
      <c r="R69" s="7"/>
      <c r="S69" s="10"/>
      <c r="T69" s="7"/>
      <c r="U69" s="10"/>
      <c r="V69" s="7"/>
      <c r="W69" s="10"/>
      <c r="X69" s="7"/>
      <c r="Y69" s="10"/>
      <c r="Z69" s="7"/>
      <c r="AA69" s="10"/>
      <c r="AB69" s="7"/>
      <c r="AC69" s="10"/>
      <c r="AD69" s="7"/>
    </row>
    <row r="70" spans="1:30" ht="16.5" customHeight="1" x14ac:dyDescent="0.25">
      <c r="A70" s="7"/>
      <c r="B70" s="7"/>
      <c r="C70" s="7"/>
      <c r="D70" s="7" t="s">
        <v>214</v>
      </c>
      <c r="E70" s="7"/>
      <c r="F70" s="7"/>
      <c r="G70" s="7"/>
      <c r="H70" s="7"/>
      <c r="I70" s="7"/>
      <c r="J70" s="7"/>
      <c r="K70" s="7"/>
      <c r="L70" s="9" t="s">
        <v>78</v>
      </c>
      <c r="M70" s="55">
        <v>72.2</v>
      </c>
      <c r="N70" s="60">
        <v>2.8</v>
      </c>
      <c r="O70" s="55">
        <v>68.599999999999994</v>
      </c>
      <c r="P70" s="60">
        <v>1.4</v>
      </c>
      <c r="Q70" s="55">
        <v>62.9</v>
      </c>
      <c r="R70" s="60">
        <v>1.8</v>
      </c>
      <c r="S70" s="55">
        <v>64.599999999999994</v>
      </c>
      <c r="T70" s="60">
        <v>2.4</v>
      </c>
      <c r="U70" s="55">
        <v>62.9</v>
      </c>
      <c r="V70" s="60">
        <v>2.8</v>
      </c>
      <c r="W70" s="55">
        <v>54.1</v>
      </c>
      <c r="X70" s="60">
        <v>3.4</v>
      </c>
      <c r="Y70" s="55">
        <v>69.8</v>
      </c>
      <c r="Z70" s="60">
        <v>2.5</v>
      </c>
      <c r="AA70" s="55">
        <v>36.799999999999997</v>
      </c>
      <c r="AB70" s="60">
        <v>3.8</v>
      </c>
      <c r="AC70" s="55">
        <v>67.2</v>
      </c>
      <c r="AD70" s="60">
        <v>1.1000000000000001</v>
      </c>
    </row>
    <row r="71" spans="1:30" ht="16.5" customHeight="1" x14ac:dyDescent="0.25">
      <c r="A71" s="7"/>
      <c r="B71" s="7"/>
      <c r="C71" s="7"/>
      <c r="D71" s="7" t="s">
        <v>215</v>
      </c>
      <c r="E71" s="7"/>
      <c r="F71" s="7"/>
      <c r="G71" s="7"/>
      <c r="H71" s="7"/>
      <c r="I71" s="7"/>
      <c r="J71" s="7"/>
      <c r="K71" s="7"/>
      <c r="L71" s="9" t="s">
        <v>78</v>
      </c>
      <c r="M71" s="56">
        <v>2.4</v>
      </c>
      <c r="N71" s="60">
        <v>0.9</v>
      </c>
      <c r="O71" s="56">
        <v>6.6</v>
      </c>
      <c r="P71" s="60">
        <v>0.8</v>
      </c>
      <c r="Q71" s="56">
        <v>3.5</v>
      </c>
      <c r="R71" s="60">
        <v>0.7</v>
      </c>
      <c r="S71" s="56">
        <v>5</v>
      </c>
      <c r="T71" s="60">
        <v>1.1000000000000001</v>
      </c>
      <c r="U71" s="56">
        <v>3</v>
      </c>
      <c r="V71" s="60">
        <v>1.1000000000000001</v>
      </c>
      <c r="W71" s="56">
        <v>1.4</v>
      </c>
      <c r="X71" s="60">
        <v>0.6</v>
      </c>
      <c r="Y71" s="56">
        <v>1.6</v>
      </c>
      <c r="Z71" s="60">
        <v>0.7</v>
      </c>
      <c r="AA71" s="56">
        <v>9.6999999999999993</v>
      </c>
      <c r="AB71" s="60">
        <v>2.2999999999999998</v>
      </c>
      <c r="AC71" s="56">
        <v>4</v>
      </c>
      <c r="AD71" s="60">
        <v>0.4</v>
      </c>
    </row>
    <row r="72" spans="1:30" ht="16.5" customHeight="1" x14ac:dyDescent="0.25">
      <c r="A72" s="7"/>
      <c r="B72" s="7"/>
      <c r="C72" s="7"/>
      <c r="D72" s="7" t="s">
        <v>179</v>
      </c>
      <c r="E72" s="7"/>
      <c r="F72" s="7"/>
      <c r="G72" s="7"/>
      <c r="H72" s="7"/>
      <c r="I72" s="7"/>
      <c r="J72" s="7"/>
      <c r="K72" s="7"/>
      <c r="L72" s="9" t="s">
        <v>78</v>
      </c>
      <c r="M72" s="56">
        <v>6.6</v>
      </c>
      <c r="N72" s="60">
        <v>1.8</v>
      </c>
      <c r="O72" s="56">
        <v>8.1999999999999993</v>
      </c>
      <c r="P72" s="60">
        <v>0.9</v>
      </c>
      <c r="Q72" s="56">
        <v>7.1</v>
      </c>
      <c r="R72" s="60">
        <v>1</v>
      </c>
      <c r="S72" s="56">
        <v>7.8</v>
      </c>
      <c r="T72" s="60">
        <v>1.5</v>
      </c>
      <c r="U72" s="56">
        <v>7.2</v>
      </c>
      <c r="V72" s="60">
        <v>1.5</v>
      </c>
      <c r="W72" s="56">
        <v>6.1</v>
      </c>
      <c r="X72" s="60">
        <v>1.5</v>
      </c>
      <c r="Y72" s="56">
        <v>6.3</v>
      </c>
      <c r="Z72" s="60">
        <v>1.5</v>
      </c>
      <c r="AA72" s="55">
        <v>10.7</v>
      </c>
      <c r="AB72" s="60">
        <v>2.5</v>
      </c>
      <c r="AC72" s="56">
        <v>7.3</v>
      </c>
      <c r="AD72" s="60">
        <v>0.7</v>
      </c>
    </row>
    <row r="73" spans="1:30" ht="16.5" customHeight="1" x14ac:dyDescent="0.25">
      <c r="A73" s="7"/>
      <c r="B73" s="7"/>
      <c r="C73" s="7"/>
      <c r="D73" s="7" t="s">
        <v>220</v>
      </c>
      <c r="E73" s="7"/>
      <c r="F73" s="7"/>
      <c r="G73" s="7"/>
      <c r="H73" s="7"/>
      <c r="I73" s="7"/>
      <c r="J73" s="7"/>
      <c r="K73" s="7"/>
      <c r="L73" s="9" t="s">
        <v>78</v>
      </c>
      <c r="M73" s="55">
        <v>13.6</v>
      </c>
      <c r="N73" s="7"/>
      <c r="O73" s="55">
        <v>14.3</v>
      </c>
      <c r="P73" s="7"/>
      <c r="Q73" s="55">
        <v>20.2</v>
      </c>
      <c r="R73" s="7"/>
      <c r="S73" s="55">
        <v>17.5</v>
      </c>
      <c r="T73" s="7"/>
      <c r="U73" s="55">
        <v>19.600000000000001</v>
      </c>
      <c r="V73" s="7"/>
      <c r="W73" s="55">
        <v>31</v>
      </c>
      <c r="X73" s="7"/>
      <c r="Y73" s="55">
        <v>19.899999999999999</v>
      </c>
      <c r="Z73" s="7"/>
      <c r="AA73" s="55">
        <v>30.1</v>
      </c>
      <c r="AB73" s="7"/>
      <c r="AC73" s="55">
        <v>16.5</v>
      </c>
      <c r="AD73" s="7"/>
    </row>
    <row r="74" spans="1:30" ht="16.5" customHeight="1" x14ac:dyDescent="0.25">
      <c r="A74" s="7"/>
      <c r="B74" s="7"/>
      <c r="C74" s="7"/>
      <c r="D74" s="7" t="s">
        <v>216</v>
      </c>
      <c r="E74" s="7"/>
      <c r="F74" s="7"/>
      <c r="G74" s="7"/>
      <c r="H74" s="7"/>
      <c r="I74" s="7"/>
      <c r="J74" s="7"/>
      <c r="K74" s="7"/>
      <c r="L74" s="9" t="s">
        <v>78</v>
      </c>
      <c r="M74" s="56">
        <v>5.2</v>
      </c>
      <c r="N74" s="7"/>
      <c r="O74" s="56">
        <v>2.4</v>
      </c>
      <c r="P74" s="7"/>
      <c r="Q74" s="56">
        <v>6.4</v>
      </c>
      <c r="R74" s="7"/>
      <c r="S74" s="56">
        <v>5.0999999999999996</v>
      </c>
      <c r="T74" s="7"/>
      <c r="U74" s="56">
        <v>7.3</v>
      </c>
      <c r="V74" s="7"/>
      <c r="W74" s="56">
        <v>7.3</v>
      </c>
      <c r="X74" s="7"/>
      <c r="Y74" s="56">
        <v>2.6</v>
      </c>
      <c r="Z74" s="7"/>
      <c r="AA74" s="55">
        <v>12.6</v>
      </c>
      <c r="AB74" s="7"/>
      <c r="AC74" s="56">
        <v>4.9000000000000004</v>
      </c>
      <c r="AD74" s="7"/>
    </row>
    <row r="75" spans="1:30" ht="16.5" customHeight="1" x14ac:dyDescent="0.25">
      <c r="A75" s="7"/>
      <c r="B75" s="7"/>
      <c r="C75" s="7"/>
      <c r="D75" s="7" t="s">
        <v>181</v>
      </c>
      <c r="E75" s="7"/>
      <c r="F75" s="7"/>
      <c r="G75" s="7"/>
      <c r="H75" s="7"/>
      <c r="I75" s="7"/>
      <c r="J75" s="7"/>
      <c r="K75" s="7"/>
      <c r="L75" s="9" t="s">
        <v>130</v>
      </c>
      <c r="M75" s="54">
        <v>2000</v>
      </c>
      <c r="N75" s="7"/>
      <c r="O75" s="54">
        <v>8103</v>
      </c>
      <c r="P75" s="7"/>
      <c r="Q75" s="54">
        <v>6000</v>
      </c>
      <c r="R75" s="7"/>
      <c r="S75" s="54">
        <v>3000</v>
      </c>
      <c r="T75" s="7"/>
      <c r="U75" s="54">
        <v>2600</v>
      </c>
      <c r="V75" s="7"/>
      <c r="W75" s="54">
        <v>2000</v>
      </c>
      <c r="X75" s="7"/>
      <c r="Y75" s="54">
        <v>2400</v>
      </c>
      <c r="Z75" s="7"/>
      <c r="AA75" s="54">
        <v>1945</v>
      </c>
      <c r="AB75" s="7"/>
      <c r="AC75" s="57">
        <v>28048</v>
      </c>
      <c r="AD75" s="7"/>
    </row>
    <row r="76" spans="1:30" ht="16.5" customHeight="1" x14ac:dyDescent="0.25">
      <c r="A76" s="7"/>
      <c r="B76" s="7"/>
      <c r="C76" s="7"/>
      <c r="D76" s="7" t="s">
        <v>182</v>
      </c>
      <c r="E76" s="7"/>
      <c r="F76" s="7"/>
      <c r="G76" s="7"/>
      <c r="H76" s="7"/>
      <c r="I76" s="7"/>
      <c r="J76" s="7"/>
      <c r="K76" s="7"/>
      <c r="L76" s="9" t="s">
        <v>130</v>
      </c>
      <c r="M76" s="58">
        <v>4.22</v>
      </c>
      <c r="N76" s="7"/>
      <c r="O76" s="58">
        <v>4.05</v>
      </c>
      <c r="P76" s="7"/>
      <c r="Q76" s="58">
        <v>4.1900000000000004</v>
      </c>
      <c r="R76" s="7"/>
      <c r="S76" s="58">
        <v>4.0599999999999996</v>
      </c>
      <c r="T76" s="7"/>
      <c r="U76" s="58">
        <v>4.1399999999999997</v>
      </c>
      <c r="V76" s="7"/>
      <c r="W76" s="58">
        <v>4.26</v>
      </c>
      <c r="X76" s="7"/>
      <c r="Y76" s="58">
        <v>4.32</v>
      </c>
      <c r="Z76" s="7"/>
      <c r="AA76" s="58">
        <v>3.62</v>
      </c>
      <c r="AB76" s="7"/>
      <c r="AC76" s="58">
        <v>4.1399999999999997</v>
      </c>
      <c r="AD76" s="7"/>
    </row>
    <row r="77" spans="1:30" ht="16.5" customHeight="1" x14ac:dyDescent="0.25">
      <c r="A77" s="7"/>
      <c r="B77" s="7"/>
      <c r="C77" s="7" t="s">
        <v>213</v>
      </c>
      <c r="D77" s="7"/>
      <c r="E77" s="7"/>
      <c r="F77" s="7"/>
      <c r="G77" s="7"/>
      <c r="H77" s="7"/>
      <c r="I77" s="7"/>
      <c r="J77" s="7"/>
      <c r="K77" s="7"/>
      <c r="L77" s="9"/>
      <c r="M77" s="10"/>
      <c r="N77" s="7"/>
      <c r="O77" s="10"/>
      <c r="P77" s="7"/>
      <c r="Q77" s="10"/>
      <c r="R77" s="7"/>
      <c r="S77" s="10"/>
      <c r="T77" s="7"/>
      <c r="U77" s="10"/>
      <c r="V77" s="7"/>
      <c r="W77" s="10"/>
      <c r="X77" s="7"/>
      <c r="Y77" s="10"/>
      <c r="Z77" s="7"/>
      <c r="AA77" s="10"/>
      <c r="AB77" s="7"/>
      <c r="AC77" s="10"/>
      <c r="AD77" s="7"/>
    </row>
    <row r="78" spans="1:30" ht="16.5" customHeight="1" x14ac:dyDescent="0.25">
      <c r="A78" s="7"/>
      <c r="B78" s="7"/>
      <c r="C78" s="7"/>
      <c r="D78" s="7" t="s">
        <v>214</v>
      </c>
      <c r="E78" s="7"/>
      <c r="F78" s="7"/>
      <c r="G78" s="7"/>
      <c r="H78" s="7"/>
      <c r="I78" s="7"/>
      <c r="J78" s="7"/>
      <c r="K78" s="7"/>
      <c r="L78" s="9" t="s">
        <v>78</v>
      </c>
      <c r="M78" s="55">
        <v>37.799999999999997</v>
      </c>
      <c r="N78" s="60">
        <v>3.5</v>
      </c>
      <c r="O78" s="55">
        <v>32.299999999999997</v>
      </c>
      <c r="P78" s="60">
        <v>1.6</v>
      </c>
      <c r="Q78" s="55">
        <v>32.299999999999997</v>
      </c>
      <c r="R78" s="60">
        <v>2</v>
      </c>
      <c r="S78" s="55">
        <v>29.2</v>
      </c>
      <c r="T78" s="60">
        <v>2.6</v>
      </c>
      <c r="U78" s="55">
        <v>28.9</v>
      </c>
      <c r="V78" s="60">
        <v>3.1</v>
      </c>
      <c r="W78" s="55">
        <v>32.4</v>
      </c>
      <c r="X78" s="60">
        <v>4</v>
      </c>
      <c r="Y78" s="55">
        <v>39.6</v>
      </c>
      <c r="Z78" s="60">
        <v>2.8</v>
      </c>
      <c r="AA78" s="55">
        <v>18</v>
      </c>
      <c r="AB78" s="60">
        <v>2.9</v>
      </c>
      <c r="AC78" s="55">
        <v>33.5</v>
      </c>
      <c r="AD78" s="60">
        <v>1.3</v>
      </c>
    </row>
    <row r="79" spans="1:30" ht="16.5" customHeight="1" x14ac:dyDescent="0.25">
      <c r="A79" s="7"/>
      <c r="B79" s="7"/>
      <c r="C79" s="7"/>
      <c r="D79" s="7" t="s">
        <v>215</v>
      </c>
      <c r="E79" s="7"/>
      <c r="F79" s="7"/>
      <c r="G79" s="7"/>
      <c r="H79" s="7"/>
      <c r="I79" s="7"/>
      <c r="J79" s="7"/>
      <c r="K79" s="7"/>
      <c r="L79" s="9" t="s">
        <v>78</v>
      </c>
      <c r="M79" s="55">
        <v>17.7</v>
      </c>
      <c r="N79" s="60">
        <v>2.6</v>
      </c>
      <c r="O79" s="55">
        <v>26.6</v>
      </c>
      <c r="P79" s="60">
        <v>1.4</v>
      </c>
      <c r="Q79" s="55">
        <v>16.899999999999999</v>
      </c>
      <c r="R79" s="60">
        <v>1.5</v>
      </c>
      <c r="S79" s="55">
        <v>24.9</v>
      </c>
      <c r="T79" s="60">
        <v>2.4</v>
      </c>
      <c r="U79" s="55">
        <v>18.8</v>
      </c>
      <c r="V79" s="60">
        <v>2.5</v>
      </c>
      <c r="W79" s="56">
        <v>8.8000000000000007</v>
      </c>
      <c r="X79" s="60">
        <v>1.7</v>
      </c>
      <c r="Y79" s="56">
        <v>9.9</v>
      </c>
      <c r="Z79" s="60">
        <v>1.8</v>
      </c>
      <c r="AA79" s="55">
        <v>20.6</v>
      </c>
      <c r="AB79" s="60">
        <v>3.1</v>
      </c>
      <c r="AC79" s="55">
        <v>20.399999999999999</v>
      </c>
      <c r="AD79" s="60">
        <v>1</v>
      </c>
    </row>
    <row r="80" spans="1:30" ht="16.5" customHeight="1" x14ac:dyDescent="0.25">
      <c r="A80" s="7"/>
      <c r="B80" s="7"/>
      <c r="C80" s="7"/>
      <c r="D80" s="7" t="s">
        <v>179</v>
      </c>
      <c r="E80" s="7"/>
      <c r="F80" s="7"/>
      <c r="G80" s="7"/>
      <c r="H80" s="7"/>
      <c r="I80" s="7"/>
      <c r="J80" s="7"/>
      <c r="K80" s="7"/>
      <c r="L80" s="9" t="s">
        <v>78</v>
      </c>
      <c r="M80" s="55">
        <v>16.2</v>
      </c>
      <c r="N80" s="60">
        <v>2.6</v>
      </c>
      <c r="O80" s="55">
        <v>16.5</v>
      </c>
      <c r="P80" s="60">
        <v>1.4</v>
      </c>
      <c r="Q80" s="55">
        <v>15.1</v>
      </c>
      <c r="R80" s="60">
        <v>1.6</v>
      </c>
      <c r="S80" s="55">
        <v>14.5</v>
      </c>
      <c r="T80" s="60">
        <v>2</v>
      </c>
      <c r="U80" s="55">
        <v>15.9</v>
      </c>
      <c r="V80" s="60">
        <v>2.4</v>
      </c>
      <c r="W80" s="55">
        <v>10.8</v>
      </c>
      <c r="X80" s="60">
        <v>2.2000000000000002</v>
      </c>
      <c r="Y80" s="55">
        <v>16</v>
      </c>
      <c r="Z80" s="60">
        <v>2.2000000000000002</v>
      </c>
      <c r="AA80" s="55">
        <v>11.2</v>
      </c>
      <c r="AB80" s="60">
        <v>2.5</v>
      </c>
      <c r="AC80" s="55">
        <v>15.7</v>
      </c>
      <c r="AD80" s="60">
        <v>1</v>
      </c>
    </row>
    <row r="81" spans="1:30" ht="16.5" customHeight="1" x14ac:dyDescent="0.25">
      <c r="A81" s="7"/>
      <c r="B81" s="7"/>
      <c r="C81" s="7"/>
      <c r="D81" s="7" t="s">
        <v>220</v>
      </c>
      <c r="E81" s="7"/>
      <c r="F81" s="7"/>
      <c r="G81" s="7"/>
      <c r="H81" s="7"/>
      <c r="I81" s="7"/>
      <c r="J81" s="7"/>
      <c r="K81" s="7"/>
      <c r="L81" s="9" t="s">
        <v>78</v>
      </c>
      <c r="M81" s="55">
        <v>21.4</v>
      </c>
      <c r="N81" s="7"/>
      <c r="O81" s="55">
        <v>20.9</v>
      </c>
      <c r="P81" s="7"/>
      <c r="Q81" s="55">
        <v>27.3</v>
      </c>
      <c r="R81" s="7"/>
      <c r="S81" s="55">
        <v>24.1</v>
      </c>
      <c r="T81" s="7"/>
      <c r="U81" s="55">
        <v>26.6</v>
      </c>
      <c r="V81" s="7"/>
      <c r="W81" s="55">
        <v>37.1</v>
      </c>
      <c r="X81" s="7"/>
      <c r="Y81" s="55">
        <v>29.4</v>
      </c>
      <c r="Z81" s="7"/>
      <c r="AA81" s="55">
        <v>35.5</v>
      </c>
      <c r="AB81" s="7"/>
      <c r="AC81" s="55">
        <v>23.7</v>
      </c>
      <c r="AD81" s="7"/>
    </row>
    <row r="82" spans="1:30" ht="16.5" customHeight="1" x14ac:dyDescent="0.25">
      <c r="A82" s="7"/>
      <c r="B82" s="7"/>
      <c r="C82" s="7"/>
      <c r="D82" s="7" t="s">
        <v>216</v>
      </c>
      <c r="E82" s="7"/>
      <c r="F82" s="7"/>
      <c r="G82" s="7"/>
      <c r="H82" s="7"/>
      <c r="I82" s="7"/>
      <c r="J82" s="7"/>
      <c r="K82" s="7"/>
      <c r="L82" s="9" t="s">
        <v>78</v>
      </c>
      <c r="M82" s="56">
        <v>7</v>
      </c>
      <c r="N82" s="7"/>
      <c r="O82" s="56">
        <v>3.6</v>
      </c>
      <c r="P82" s="7"/>
      <c r="Q82" s="56">
        <v>8.4</v>
      </c>
      <c r="R82" s="7"/>
      <c r="S82" s="56">
        <v>7.3</v>
      </c>
      <c r="T82" s="7"/>
      <c r="U82" s="56">
        <v>9.8000000000000007</v>
      </c>
      <c r="V82" s="7"/>
      <c r="W82" s="55">
        <v>10.9</v>
      </c>
      <c r="X82" s="7"/>
      <c r="Y82" s="56">
        <v>5</v>
      </c>
      <c r="Z82" s="7"/>
      <c r="AA82" s="55">
        <v>14.8</v>
      </c>
      <c r="AB82" s="7"/>
      <c r="AC82" s="56">
        <v>6.7</v>
      </c>
      <c r="AD82" s="7"/>
    </row>
    <row r="83" spans="1:30" ht="16.5" customHeight="1" x14ac:dyDescent="0.25">
      <c r="A83" s="7"/>
      <c r="B83" s="7"/>
      <c r="C83" s="7"/>
      <c r="D83" s="7" t="s">
        <v>181</v>
      </c>
      <c r="E83" s="7"/>
      <c r="F83" s="7"/>
      <c r="G83" s="7"/>
      <c r="H83" s="7"/>
      <c r="I83" s="7"/>
      <c r="J83" s="7"/>
      <c r="K83" s="7"/>
      <c r="L83" s="9" t="s">
        <v>130</v>
      </c>
      <c r="M83" s="54">
        <v>2000</v>
      </c>
      <c r="N83" s="7"/>
      <c r="O83" s="54">
        <v>8103</v>
      </c>
      <c r="P83" s="7"/>
      <c r="Q83" s="54">
        <v>6000</v>
      </c>
      <c r="R83" s="7"/>
      <c r="S83" s="54">
        <v>3000</v>
      </c>
      <c r="T83" s="7"/>
      <c r="U83" s="54">
        <v>2600</v>
      </c>
      <c r="V83" s="7"/>
      <c r="W83" s="54">
        <v>2000</v>
      </c>
      <c r="X83" s="7"/>
      <c r="Y83" s="54">
        <v>2400</v>
      </c>
      <c r="Z83" s="7"/>
      <c r="AA83" s="54">
        <v>1945</v>
      </c>
      <c r="AB83" s="7"/>
      <c r="AC83" s="57">
        <v>28048</v>
      </c>
      <c r="AD83" s="7"/>
    </row>
    <row r="84" spans="1:30" ht="16.5" customHeight="1" x14ac:dyDescent="0.25">
      <c r="A84" s="7"/>
      <c r="B84" s="7"/>
      <c r="C84" s="7"/>
      <c r="D84" s="7" t="s">
        <v>182</v>
      </c>
      <c r="E84" s="7"/>
      <c r="F84" s="7"/>
      <c r="G84" s="7"/>
      <c r="H84" s="7"/>
      <c r="I84" s="7"/>
      <c r="J84" s="7"/>
      <c r="K84" s="7"/>
      <c r="L84" s="9" t="s">
        <v>130</v>
      </c>
      <c r="M84" s="58">
        <v>3.32</v>
      </c>
      <c r="N84" s="7"/>
      <c r="O84" s="58">
        <v>3.05</v>
      </c>
      <c r="P84" s="7"/>
      <c r="Q84" s="58">
        <v>3.32</v>
      </c>
      <c r="R84" s="7"/>
      <c r="S84" s="58">
        <v>3.03</v>
      </c>
      <c r="T84" s="7"/>
      <c r="U84" s="58">
        <v>3.18</v>
      </c>
      <c r="V84" s="7"/>
      <c r="W84" s="58">
        <v>3.63</v>
      </c>
      <c r="X84" s="7"/>
      <c r="Y84" s="58">
        <v>3.6</v>
      </c>
      <c r="Z84" s="7"/>
      <c r="AA84" s="58">
        <v>2.89</v>
      </c>
      <c r="AB84" s="7"/>
      <c r="AC84" s="58">
        <v>3.21</v>
      </c>
      <c r="AD84" s="7"/>
    </row>
    <row r="85" spans="1:30" ht="16.5" customHeight="1" x14ac:dyDescent="0.25">
      <c r="A85" s="7" t="s">
        <v>80</v>
      </c>
      <c r="B85" s="7"/>
      <c r="C85" s="7"/>
      <c r="D85" s="7"/>
      <c r="E85" s="7"/>
      <c r="F85" s="7"/>
      <c r="G85" s="7"/>
      <c r="H85" s="7"/>
      <c r="I85" s="7"/>
      <c r="J85" s="7"/>
      <c r="K85" s="7"/>
      <c r="L85" s="9"/>
      <c r="M85" s="10"/>
      <c r="N85" s="7"/>
      <c r="O85" s="10"/>
      <c r="P85" s="7"/>
      <c r="Q85" s="10"/>
      <c r="R85" s="7"/>
      <c r="S85" s="10"/>
      <c r="T85" s="7"/>
      <c r="U85" s="10"/>
      <c r="V85" s="7"/>
      <c r="W85" s="10"/>
      <c r="X85" s="7"/>
      <c r="Y85" s="10"/>
      <c r="Z85" s="7"/>
      <c r="AA85" s="10"/>
      <c r="AB85" s="7"/>
      <c r="AC85" s="10"/>
      <c r="AD85" s="7"/>
    </row>
    <row r="86" spans="1:30" ht="16.5" customHeight="1" x14ac:dyDescent="0.25">
      <c r="A86" s="7"/>
      <c r="B86" s="7" t="s">
        <v>212</v>
      </c>
      <c r="C86" s="7"/>
      <c r="D86" s="7"/>
      <c r="E86" s="7"/>
      <c r="F86" s="7"/>
      <c r="G86" s="7"/>
      <c r="H86" s="7"/>
      <c r="I86" s="7"/>
      <c r="J86" s="7"/>
      <c r="K86" s="7"/>
      <c r="L86" s="9"/>
      <c r="M86" s="10"/>
      <c r="N86" s="7"/>
      <c r="O86" s="10"/>
      <c r="P86" s="7"/>
      <c r="Q86" s="10"/>
      <c r="R86" s="7"/>
      <c r="S86" s="10"/>
      <c r="T86" s="7"/>
      <c r="U86" s="10"/>
      <c r="V86" s="7"/>
      <c r="W86" s="10"/>
      <c r="X86" s="7"/>
      <c r="Y86" s="10"/>
      <c r="Z86" s="7"/>
      <c r="AA86" s="10"/>
      <c r="AB86" s="7"/>
      <c r="AC86" s="10"/>
      <c r="AD86" s="7"/>
    </row>
    <row r="87" spans="1:30" ht="16.5" customHeight="1" x14ac:dyDescent="0.25">
      <c r="A87" s="7"/>
      <c r="B87" s="7"/>
      <c r="C87" s="7" t="s">
        <v>213</v>
      </c>
      <c r="D87" s="7"/>
      <c r="E87" s="7"/>
      <c r="F87" s="7"/>
      <c r="G87" s="7"/>
      <c r="H87" s="7"/>
      <c r="I87" s="7"/>
      <c r="J87" s="7"/>
      <c r="K87" s="7"/>
      <c r="L87" s="9"/>
      <c r="M87" s="10"/>
      <c r="N87" s="7"/>
      <c r="O87" s="10"/>
      <c r="P87" s="7"/>
      <c r="Q87" s="10"/>
      <c r="R87" s="7"/>
      <c r="S87" s="10"/>
      <c r="T87" s="7"/>
      <c r="U87" s="10"/>
      <c r="V87" s="7"/>
      <c r="W87" s="10"/>
      <c r="X87" s="7"/>
      <c r="Y87" s="10"/>
      <c r="Z87" s="7"/>
      <c r="AA87" s="10"/>
      <c r="AB87" s="7"/>
      <c r="AC87" s="10"/>
      <c r="AD87" s="7"/>
    </row>
    <row r="88" spans="1:30" ht="16.5" customHeight="1" x14ac:dyDescent="0.25">
      <c r="A88" s="7"/>
      <c r="B88" s="7"/>
      <c r="C88" s="7"/>
      <c r="D88" s="7" t="s">
        <v>214</v>
      </c>
      <c r="E88" s="7"/>
      <c r="F88" s="7"/>
      <c r="G88" s="7"/>
      <c r="H88" s="7"/>
      <c r="I88" s="7"/>
      <c r="J88" s="7"/>
      <c r="K88" s="7"/>
      <c r="L88" s="9" t="s">
        <v>78</v>
      </c>
      <c r="M88" s="55">
        <v>92.6</v>
      </c>
      <c r="N88" s="60">
        <v>1.7</v>
      </c>
      <c r="O88" s="55">
        <v>83</v>
      </c>
      <c r="P88" s="60">
        <v>1.4</v>
      </c>
      <c r="Q88" s="55">
        <v>89.1</v>
      </c>
      <c r="R88" s="60">
        <v>1.6</v>
      </c>
      <c r="S88" s="55">
        <v>85.1</v>
      </c>
      <c r="T88" s="60">
        <v>2.2999999999999998</v>
      </c>
      <c r="U88" s="55">
        <v>90.8</v>
      </c>
      <c r="V88" s="60">
        <v>1.8</v>
      </c>
      <c r="W88" s="55">
        <v>90.6</v>
      </c>
      <c r="X88" s="60">
        <v>2.6</v>
      </c>
      <c r="Y88" s="55">
        <v>92.6</v>
      </c>
      <c r="Z88" s="60">
        <v>1.8</v>
      </c>
      <c r="AA88" s="55">
        <v>80.2</v>
      </c>
      <c r="AB88" s="60">
        <v>2.9</v>
      </c>
      <c r="AC88" s="55">
        <v>88.4</v>
      </c>
      <c r="AD88" s="60">
        <v>0.8</v>
      </c>
    </row>
    <row r="89" spans="1:30" ht="16.5" customHeight="1" x14ac:dyDescent="0.25">
      <c r="A89" s="7"/>
      <c r="B89" s="7"/>
      <c r="C89" s="7"/>
      <c r="D89" s="7" t="s">
        <v>215</v>
      </c>
      <c r="E89" s="7"/>
      <c r="F89" s="7"/>
      <c r="G89" s="7"/>
      <c r="H89" s="7"/>
      <c r="I89" s="7"/>
      <c r="J89" s="7"/>
      <c r="K89" s="7"/>
      <c r="L89" s="9" t="s">
        <v>78</v>
      </c>
      <c r="M89" s="56">
        <v>3</v>
      </c>
      <c r="N89" s="60">
        <v>1.3</v>
      </c>
      <c r="O89" s="56">
        <v>9.4</v>
      </c>
      <c r="P89" s="60">
        <v>1.1000000000000001</v>
      </c>
      <c r="Q89" s="56">
        <v>5</v>
      </c>
      <c r="R89" s="60">
        <v>1.1000000000000001</v>
      </c>
      <c r="S89" s="56">
        <v>7.1</v>
      </c>
      <c r="T89" s="60">
        <v>1.7</v>
      </c>
      <c r="U89" s="56">
        <v>4.4000000000000004</v>
      </c>
      <c r="V89" s="60">
        <v>1.3</v>
      </c>
      <c r="W89" s="56">
        <v>3.3</v>
      </c>
      <c r="X89" s="60">
        <v>0.9</v>
      </c>
      <c r="Y89" s="56">
        <v>3.2</v>
      </c>
      <c r="Z89" s="60">
        <v>1.1000000000000001</v>
      </c>
      <c r="AA89" s="55">
        <v>12.7</v>
      </c>
      <c r="AB89" s="60">
        <v>2.5</v>
      </c>
      <c r="AC89" s="56">
        <v>5.7</v>
      </c>
      <c r="AD89" s="60">
        <v>0.6</v>
      </c>
    </row>
    <row r="90" spans="1:30" ht="16.5" customHeight="1" x14ac:dyDescent="0.25">
      <c r="A90" s="7"/>
      <c r="B90" s="7"/>
      <c r="C90" s="7"/>
      <c r="D90" s="7" t="s">
        <v>179</v>
      </c>
      <c r="E90" s="7"/>
      <c r="F90" s="7"/>
      <c r="G90" s="7"/>
      <c r="H90" s="7"/>
      <c r="I90" s="7"/>
      <c r="J90" s="7"/>
      <c r="K90" s="7"/>
      <c r="L90" s="9" t="s">
        <v>78</v>
      </c>
      <c r="M90" s="56">
        <v>3.8</v>
      </c>
      <c r="N90" s="60">
        <v>1.1000000000000001</v>
      </c>
      <c r="O90" s="56">
        <v>7.2</v>
      </c>
      <c r="P90" s="60">
        <v>1</v>
      </c>
      <c r="Q90" s="56">
        <v>5.6</v>
      </c>
      <c r="R90" s="60">
        <v>1.3</v>
      </c>
      <c r="S90" s="56">
        <v>7.4</v>
      </c>
      <c r="T90" s="60">
        <v>1.7</v>
      </c>
      <c r="U90" s="56">
        <v>4.3</v>
      </c>
      <c r="V90" s="60">
        <v>1.3</v>
      </c>
      <c r="W90" s="56">
        <v>5.5</v>
      </c>
      <c r="X90" s="60">
        <v>2.5</v>
      </c>
      <c r="Y90" s="56">
        <v>3.8</v>
      </c>
      <c r="Z90" s="60">
        <v>1.4</v>
      </c>
      <c r="AA90" s="56">
        <v>7.1</v>
      </c>
      <c r="AB90" s="60">
        <v>1.8</v>
      </c>
      <c r="AC90" s="56">
        <v>5.5</v>
      </c>
      <c r="AD90" s="60">
        <v>0.6</v>
      </c>
    </row>
    <row r="91" spans="1:30" ht="16.5" customHeight="1" x14ac:dyDescent="0.25">
      <c r="A91" s="7"/>
      <c r="B91" s="7"/>
      <c r="C91" s="7"/>
      <c r="D91" s="7" t="s">
        <v>216</v>
      </c>
      <c r="E91" s="7"/>
      <c r="F91" s="7"/>
      <c r="G91" s="7"/>
      <c r="H91" s="7"/>
      <c r="I91" s="7"/>
      <c r="J91" s="7"/>
      <c r="K91" s="7"/>
      <c r="L91" s="9" t="s">
        <v>78</v>
      </c>
      <c r="M91" s="56">
        <v>0.7</v>
      </c>
      <c r="N91" s="7"/>
      <c r="O91" s="56">
        <v>0.4</v>
      </c>
      <c r="P91" s="7"/>
      <c r="Q91" s="56">
        <v>0.3</v>
      </c>
      <c r="R91" s="7"/>
      <c r="S91" s="56">
        <v>0.3</v>
      </c>
      <c r="T91" s="7"/>
      <c r="U91" s="56">
        <v>0.5</v>
      </c>
      <c r="V91" s="7"/>
      <c r="W91" s="56">
        <v>0.5</v>
      </c>
      <c r="X91" s="7"/>
      <c r="Y91" s="56">
        <v>0.5</v>
      </c>
      <c r="Z91" s="7"/>
      <c r="AA91" s="56">
        <v>0.1</v>
      </c>
      <c r="AB91" s="7"/>
      <c r="AC91" s="56">
        <v>0.5</v>
      </c>
      <c r="AD91" s="7"/>
    </row>
    <row r="92" spans="1:30" ht="16.5" customHeight="1" x14ac:dyDescent="0.25">
      <c r="A92" s="7"/>
      <c r="B92" s="7"/>
      <c r="C92" s="7"/>
      <c r="D92" s="7" t="s">
        <v>181</v>
      </c>
      <c r="E92" s="7"/>
      <c r="F92" s="7"/>
      <c r="G92" s="7"/>
      <c r="H92" s="7"/>
      <c r="I92" s="7"/>
      <c r="J92" s="7"/>
      <c r="K92" s="7"/>
      <c r="L92" s="9" t="s">
        <v>130</v>
      </c>
      <c r="M92" s="54">
        <v>2001</v>
      </c>
      <c r="N92" s="7"/>
      <c r="O92" s="54">
        <v>8100</v>
      </c>
      <c r="P92" s="7"/>
      <c r="Q92" s="54">
        <v>6001</v>
      </c>
      <c r="R92" s="7"/>
      <c r="S92" s="54">
        <v>2800</v>
      </c>
      <c r="T92" s="7"/>
      <c r="U92" s="54">
        <v>2600</v>
      </c>
      <c r="V92" s="7"/>
      <c r="W92" s="54">
        <v>2000</v>
      </c>
      <c r="X92" s="7"/>
      <c r="Y92" s="54">
        <v>2400</v>
      </c>
      <c r="Z92" s="7"/>
      <c r="AA92" s="54">
        <v>1985</v>
      </c>
      <c r="AB92" s="7"/>
      <c r="AC92" s="57">
        <v>27887</v>
      </c>
      <c r="AD92" s="7"/>
    </row>
    <row r="93" spans="1:30" ht="16.5" customHeight="1" x14ac:dyDescent="0.25">
      <c r="A93" s="7"/>
      <c r="B93" s="7"/>
      <c r="C93" s="7"/>
      <c r="D93" s="7" t="s">
        <v>182</v>
      </c>
      <c r="E93" s="7"/>
      <c r="F93" s="7"/>
      <c r="G93" s="7"/>
      <c r="H93" s="7"/>
      <c r="I93" s="7"/>
      <c r="J93" s="7"/>
      <c r="K93" s="7"/>
      <c r="L93" s="9" t="s">
        <v>130</v>
      </c>
      <c r="M93" s="58">
        <v>4.3899999999999997</v>
      </c>
      <c r="N93" s="7"/>
      <c r="O93" s="58">
        <v>4.0999999999999996</v>
      </c>
      <c r="P93" s="7"/>
      <c r="Q93" s="58">
        <v>4.3</v>
      </c>
      <c r="R93" s="7"/>
      <c r="S93" s="58">
        <v>4.16</v>
      </c>
      <c r="T93" s="7"/>
      <c r="U93" s="58">
        <v>4.32</v>
      </c>
      <c r="V93" s="7"/>
      <c r="W93" s="58">
        <v>4.3899999999999997</v>
      </c>
      <c r="X93" s="7"/>
      <c r="Y93" s="58">
        <v>4.41</v>
      </c>
      <c r="Z93" s="7"/>
      <c r="AA93" s="58">
        <v>3.99</v>
      </c>
      <c r="AB93" s="7"/>
      <c r="AC93" s="58">
        <v>4.2699999999999996</v>
      </c>
      <c r="AD93" s="7"/>
    </row>
    <row r="94" spans="1:30" ht="16.5" customHeight="1" x14ac:dyDescent="0.25">
      <c r="A94" s="7"/>
      <c r="B94" s="7" t="s">
        <v>217</v>
      </c>
      <c r="C94" s="7"/>
      <c r="D94" s="7"/>
      <c r="E94" s="7"/>
      <c r="F94" s="7"/>
      <c r="G94" s="7"/>
      <c r="H94" s="7"/>
      <c r="I94" s="7"/>
      <c r="J94" s="7"/>
      <c r="K94" s="7"/>
      <c r="L94" s="9"/>
      <c r="M94" s="10"/>
      <c r="N94" s="7"/>
      <c r="O94" s="10"/>
      <c r="P94" s="7"/>
      <c r="Q94" s="10"/>
      <c r="R94" s="7"/>
      <c r="S94" s="10"/>
      <c r="T94" s="7"/>
      <c r="U94" s="10"/>
      <c r="V94" s="7"/>
      <c r="W94" s="10"/>
      <c r="X94" s="7"/>
      <c r="Y94" s="10"/>
      <c r="Z94" s="7"/>
      <c r="AA94" s="10"/>
      <c r="AB94" s="7"/>
      <c r="AC94" s="10"/>
      <c r="AD94" s="7"/>
    </row>
    <row r="95" spans="1:30" ht="16.5" customHeight="1" x14ac:dyDescent="0.25">
      <c r="A95" s="7"/>
      <c r="B95" s="7"/>
      <c r="C95" s="7" t="s">
        <v>218</v>
      </c>
      <c r="D95" s="7"/>
      <c r="E95" s="7"/>
      <c r="F95" s="7"/>
      <c r="G95" s="7"/>
      <c r="H95" s="7"/>
      <c r="I95" s="7"/>
      <c r="J95" s="7"/>
      <c r="K95" s="7"/>
      <c r="L95" s="9"/>
      <c r="M95" s="10"/>
      <c r="N95" s="7"/>
      <c r="O95" s="10"/>
      <c r="P95" s="7"/>
      <c r="Q95" s="10"/>
      <c r="R95" s="7"/>
      <c r="S95" s="10"/>
      <c r="T95" s="7"/>
      <c r="U95" s="10"/>
      <c r="V95" s="7"/>
      <c r="W95" s="10"/>
      <c r="X95" s="7"/>
      <c r="Y95" s="10"/>
      <c r="Z95" s="7"/>
      <c r="AA95" s="10"/>
      <c r="AB95" s="7"/>
      <c r="AC95" s="10"/>
      <c r="AD95" s="7"/>
    </row>
    <row r="96" spans="1:30" ht="16.5" customHeight="1" x14ac:dyDescent="0.25">
      <c r="A96" s="7"/>
      <c r="B96" s="7"/>
      <c r="C96" s="7"/>
      <c r="D96" s="7" t="s">
        <v>214</v>
      </c>
      <c r="E96" s="7"/>
      <c r="F96" s="7"/>
      <c r="G96" s="7"/>
      <c r="H96" s="7"/>
      <c r="I96" s="7"/>
      <c r="J96" s="7"/>
      <c r="K96" s="7"/>
      <c r="L96" s="9" t="s">
        <v>78</v>
      </c>
      <c r="M96" s="55">
        <v>91.3</v>
      </c>
      <c r="N96" s="60">
        <v>2.1</v>
      </c>
      <c r="O96" s="55">
        <v>87.4</v>
      </c>
      <c r="P96" s="60">
        <v>1.3</v>
      </c>
      <c r="Q96" s="55">
        <v>89.7</v>
      </c>
      <c r="R96" s="60">
        <v>1.5</v>
      </c>
      <c r="S96" s="55">
        <v>89.4</v>
      </c>
      <c r="T96" s="60">
        <v>1.9</v>
      </c>
      <c r="U96" s="55">
        <v>91</v>
      </c>
      <c r="V96" s="60">
        <v>2</v>
      </c>
      <c r="W96" s="55">
        <v>93.7</v>
      </c>
      <c r="X96" s="60">
        <v>1.6</v>
      </c>
      <c r="Y96" s="55">
        <v>93.8</v>
      </c>
      <c r="Z96" s="60">
        <v>1.5</v>
      </c>
      <c r="AA96" s="55">
        <v>85.8</v>
      </c>
      <c r="AB96" s="60">
        <v>2.4</v>
      </c>
      <c r="AC96" s="55">
        <v>89.8</v>
      </c>
      <c r="AD96" s="60">
        <v>0.8</v>
      </c>
    </row>
    <row r="97" spans="1:30" ht="16.5" customHeight="1" x14ac:dyDescent="0.25">
      <c r="A97" s="7"/>
      <c r="B97" s="7"/>
      <c r="C97" s="7"/>
      <c r="D97" s="7" t="s">
        <v>215</v>
      </c>
      <c r="E97" s="7"/>
      <c r="F97" s="7"/>
      <c r="G97" s="7"/>
      <c r="H97" s="7"/>
      <c r="I97" s="7"/>
      <c r="J97" s="7"/>
      <c r="K97" s="7"/>
      <c r="L97" s="9" t="s">
        <v>78</v>
      </c>
      <c r="M97" s="56">
        <v>3.1</v>
      </c>
      <c r="N97" s="60">
        <v>1.1000000000000001</v>
      </c>
      <c r="O97" s="56">
        <v>6.1</v>
      </c>
      <c r="P97" s="60">
        <v>0.9</v>
      </c>
      <c r="Q97" s="56">
        <v>3.4</v>
      </c>
      <c r="R97" s="60">
        <v>0.7</v>
      </c>
      <c r="S97" s="56">
        <v>4.7</v>
      </c>
      <c r="T97" s="60">
        <v>1.5</v>
      </c>
      <c r="U97" s="56">
        <v>3.3</v>
      </c>
      <c r="V97" s="60">
        <v>1.2</v>
      </c>
      <c r="W97" s="53">
        <v>1.9</v>
      </c>
      <c r="X97" s="60">
        <v>1</v>
      </c>
      <c r="Y97" s="56">
        <v>2.2000000000000002</v>
      </c>
      <c r="Z97" s="60">
        <v>0.9</v>
      </c>
      <c r="AA97" s="56">
        <v>6.3</v>
      </c>
      <c r="AB97" s="60">
        <v>1.6</v>
      </c>
      <c r="AC97" s="56">
        <v>4.0999999999999996</v>
      </c>
      <c r="AD97" s="60">
        <v>0.5</v>
      </c>
    </row>
    <row r="98" spans="1:30" ht="16.5" customHeight="1" x14ac:dyDescent="0.25">
      <c r="A98" s="7"/>
      <c r="B98" s="7"/>
      <c r="C98" s="7"/>
      <c r="D98" s="7" t="s">
        <v>179</v>
      </c>
      <c r="E98" s="7"/>
      <c r="F98" s="7"/>
      <c r="G98" s="7"/>
      <c r="H98" s="7"/>
      <c r="I98" s="7"/>
      <c r="J98" s="7"/>
      <c r="K98" s="7"/>
      <c r="L98" s="9" t="s">
        <v>78</v>
      </c>
      <c r="M98" s="56">
        <v>4.3</v>
      </c>
      <c r="N98" s="60">
        <v>1.8</v>
      </c>
      <c r="O98" s="56">
        <v>5.4</v>
      </c>
      <c r="P98" s="60">
        <v>0.9</v>
      </c>
      <c r="Q98" s="56">
        <v>5</v>
      </c>
      <c r="R98" s="60">
        <v>1.3</v>
      </c>
      <c r="S98" s="56">
        <v>4.5999999999999996</v>
      </c>
      <c r="T98" s="60">
        <v>1.2</v>
      </c>
      <c r="U98" s="56">
        <v>4.4000000000000004</v>
      </c>
      <c r="V98" s="60">
        <v>1.7</v>
      </c>
      <c r="W98" s="53">
        <v>2.4</v>
      </c>
      <c r="X98" s="60">
        <v>1.3</v>
      </c>
      <c r="Y98" s="56">
        <v>3.3</v>
      </c>
      <c r="Z98" s="60">
        <v>1.2</v>
      </c>
      <c r="AA98" s="56">
        <v>6.4</v>
      </c>
      <c r="AB98" s="60">
        <v>1.9</v>
      </c>
      <c r="AC98" s="56">
        <v>4.7</v>
      </c>
      <c r="AD98" s="60">
        <v>0.7</v>
      </c>
    </row>
    <row r="99" spans="1:30" ht="16.5" customHeight="1" x14ac:dyDescent="0.25">
      <c r="A99" s="7"/>
      <c r="B99" s="7"/>
      <c r="C99" s="7"/>
      <c r="D99" s="7" t="s">
        <v>216</v>
      </c>
      <c r="E99" s="7"/>
      <c r="F99" s="7"/>
      <c r="G99" s="7"/>
      <c r="H99" s="7"/>
      <c r="I99" s="7"/>
      <c r="J99" s="7"/>
      <c r="K99" s="7"/>
      <c r="L99" s="9" t="s">
        <v>78</v>
      </c>
      <c r="M99" s="56">
        <v>1.1000000000000001</v>
      </c>
      <c r="N99" s="7"/>
      <c r="O99" s="56">
        <v>1.1000000000000001</v>
      </c>
      <c r="P99" s="7"/>
      <c r="Q99" s="56">
        <v>2</v>
      </c>
      <c r="R99" s="7"/>
      <c r="S99" s="56">
        <v>1.3</v>
      </c>
      <c r="T99" s="7"/>
      <c r="U99" s="56">
        <v>1.2</v>
      </c>
      <c r="V99" s="7"/>
      <c r="W99" s="56">
        <v>1.9</v>
      </c>
      <c r="X99" s="7"/>
      <c r="Y99" s="56">
        <v>0.7</v>
      </c>
      <c r="Z99" s="7"/>
      <c r="AA99" s="56">
        <v>1.4</v>
      </c>
      <c r="AB99" s="7"/>
      <c r="AC99" s="56">
        <v>1.3</v>
      </c>
      <c r="AD99" s="7"/>
    </row>
    <row r="100" spans="1:30" ht="16.5" customHeight="1" x14ac:dyDescent="0.25">
      <c r="A100" s="7"/>
      <c r="B100" s="7"/>
      <c r="C100" s="7"/>
      <c r="D100" s="7" t="s">
        <v>181</v>
      </c>
      <c r="E100" s="7"/>
      <c r="F100" s="7"/>
      <c r="G100" s="7"/>
      <c r="H100" s="7"/>
      <c r="I100" s="7"/>
      <c r="J100" s="7"/>
      <c r="K100" s="7"/>
      <c r="L100" s="9" t="s">
        <v>130</v>
      </c>
      <c r="M100" s="54">
        <v>2001</v>
      </c>
      <c r="N100" s="7"/>
      <c r="O100" s="54">
        <v>8100</v>
      </c>
      <c r="P100" s="7"/>
      <c r="Q100" s="54">
        <v>6001</v>
      </c>
      <c r="R100" s="7"/>
      <c r="S100" s="54">
        <v>2800</v>
      </c>
      <c r="T100" s="7"/>
      <c r="U100" s="54">
        <v>2600</v>
      </c>
      <c r="V100" s="7"/>
      <c r="W100" s="54">
        <v>2000</v>
      </c>
      <c r="X100" s="7"/>
      <c r="Y100" s="54">
        <v>2400</v>
      </c>
      <c r="Z100" s="7"/>
      <c r="AA100" s="54">
        <v>1985</v>
      </c>
      <c r="AB100" s="7"/>
      <c r="AC100" s="57">
        <v>27887</v>
      </c>
      <c r="AD100" s="7"/>
    </row>
    <row r="101" spans="1:30" ht="16.5" customHeight="1" x14ac:dyDescent="0.25">
      <c r="A101" s="7"/>
      <c r="B101" s="7"/>
      <c r="C101" s="7"/>
      <c r="D101" s="7" t="s">
        <v>182</v>
      </c>
      <c r="E101" s="7"/>
      <c r="F101" s="7"/>
      <c r="G101" s="7"/>
      <c r="H101" s="7"/>
      <c r="I101" s="7"/>
      <c r="J101" s="7"/>
      <c r="K101" s="7"/>
      <c r="L101" s="9" t="s">
        <v>130</v>
      </c>
      <c r="M101" s="58">
        <v>4.4400000000000004</v>
      </c>
      <c r="N101" s="7"/>
      <c r="O101" s="58">
        <v>4.2699999999999996</v>
      </c>
      <c r="P101" s="7"/>
      <c r="Q101" s="58">
        <v>4.42</v>
      </c>
      <c r="R101" s="7"/>
      <c r="S101" s="58">
        <v>4.32</v>
      </c>
      <c r="T101" s="7"/>
      <c r="U101" s="58">
        <v>4.41</v>
      </c>
      <c r="V101" s="7"/>
      <c r="W101" s="58">
        <v>4.57</v>
      </c>
      <c r="X101" s="7"/>
      <c r="Y101" s="58">
        <v>4.53</v>
      </c>
      <c r="Z101" s="7"/>
      <c r="AA101" s="58">
        <v>4.21</v>
      </c>
      <c r="AB101" s="7"/>
      <c r="AC101" s="58">
        <v>4.38</v>
      </c>
      <c r="AD101" s="7"/>
    </row>
    <row r="102" spans="1:30" ht="16.5" customHeight="1" x14ac:dyDescent="0.25">
      <c r="A102" s="7"/>
      <c r="B102" s="7"/>
      <c r="C102" s="7" t="s">
        <v>213</v>
      </c>
      <c r="D102" s="7"/>
      <c r="E102" s="7"/>
      <c r="F102" s="7"/>
      <c r="G102" s="7"/>
      <c r="H102" s="7"/>
      <c r="I102" s="7"/>
      <c r="J102" s="7"/>
      <c r="K102" s="7"/>
      <c r="L102" s="9"/>
      <c r="M102" s="10"/>
      <c r="N102" s="7"/>
      <c r="O102" s="10"/>
      <c r="P102" s="7"/>
      <c r="Q102" s="10"/>
      <c r="R102" s="7"/>
      <c r="S102" s="10"/>
      <c r="T102" s="7"/>
      <c r="U102" s="10"/>
      <c r="V102" s="7"/>
      <c r="W102" s="10"/>
      <c r="X102" s="7"/>
      <c r="Y102" s="10"/>
      <c r="Z102" s="7"/>
      <c r="AA102" s="10"/>
      <c r="AB102" s="7"/>
      <c r="AC102" s="10"/>
      <c r="AD102" s="7"/>
    </row>
    <row r="103" spans="1:30" ht="16.5" customHeight="1" x14ac:dyDescent="0.25">
      <c r="A103" s="7"/>
      <c r="B103" s="7"/>
      <c r="C103" s="7"/>
      <c r="D103" s="7" t="s">
        <v>214</v>
      </c>
      <c r="E103" s="7"/>
      <c r="F103" s="7"/>
      <c r="G103" s="7"/>
      <c r="H103" s="7"/>
      <c r="I103" s="7"/>
      <c r="J103" s="7"/>
      <c r="K103" s="7"/>
      <c r="L103" s="9" t="s">
        <v>78</v>
      </c>
      <c r="M103" s="55">
        <v>57.7</v>
      </c>
      <c r="N103" s="60">
        <v>3.3</v>
      </c>
      <c r="O103" s="55">
        <v>47.1</v>
      </c>
      <c r="P103" s="60">
        <v>2</v>
      </c>
      <c r="Q103" s="55">
        <v>53.2</v>
      </c>
      <c r="R103" s="60">
        <v>2.2000000000000002</v>
      </c>
      <c r="S103" s="55">
        <v>51.3</v>
      </c>
      <c r="T103" s="60">
        <v>3.1</v>
      </c>
      <c r="U103" s="55">
        <v>54.3</v>
      </c>
      <c r="V103" s="60">
        <v>3.2</v>
      </c>
      <c r="W103" s="55">
        <v>59.6</v>
      </c>
      <c r="X103" s="60">
        <v>3.7</v>
      </c>
      <c r="Y103" s="55">
        <v>59.1</v>
      </c>
      <c r="Z103" s="60">
        <v>3.1</v>
      </c>
      <c r="AA103" s="55">
        <v>44.1</v>
      </c>
      <c r="AB103" s="60">
        <v>3.4</v>
      </c>
      <c r="AC103" s="55">
        <v>53.1</v>
      </c>
      <c r="AD103" s="60">
        <v>1.3</v>
      </c>
    </row>
    <row r="104" spans="1:30" ht="16.5" customHeight="1" x14ac:dyDescent="0.25">
      <c r="A104" s="7"/>
      <c r="B104" s="7"/>
      <c r="C104" s="7"/>
      <c r="D104" s="7" t="s">
        <v>215</v>
      </c>
      <c r="E104" s="7"/>
      <c r="F104" s="7"/>
      <c r="G104" s="7"/>
      <c r="H104" s="7"/>
      <c r="I104" s="7"/>
      <c r="J104" s="7"/>
      <c r="K104" s="7"/>
      <c r="L104" s="9" t="s">
        <v>78</v>
      </c>
      <c r="M104" s="55">
        <v>19.3</v>
      </c>
      <c r="N104" s="60">
        <v>2.6</v>
      </c>
      <c r="O104" s="55">
        <v>28.4</v>
      </c>
      <c r="P104" s="60">
        <v>1.8</v>
      </c>
      <c r="Q104" s="55">
        <v>20.9</v>
      </c>
      <c r="R104" s="60">
        <v>1.8</v>
      </c>
      <c r="S104" s="55">
        <v>27.2</v>
      </c>
      <c r="T104" s="60">
        <v>2.7</v>
      </c>
      <c r="U104" s="55">
        <v>18.600000000000001</v>
      </c>
      <c r="V104" s="60">
        <v>2.2999999999999998</v>
      </c>
      <c r="W104" s="55">
        <v>15.6</v>
      </c>
      <c r="X104" s="60">
        <v>3.1</v>
      </c>
      <c r="Y104" s="55">
        <v>16.899999999999999</v>
      </c>
      <c r="Z104" s="60">
        <v>2.2999999999999998</v>
      </c>
      <c r="AA104" s="55">
        <v>38.5</v>
      </c>
      <c r="AB104" s="60">
        <v>3.3</v>
      </c>
      <c r="AC104" s="55">
        <v>22.8</v>
      </c>
      <c r="AD104" s="60">
        <v>1.1000000000000001</v>
      </c>
    </row>
    <row r="105" spans="1:30" ht="16.5" customHeight="1" x14ac:dyDescent="0.25">
      <c r="A105" s="7"/>
      <c r="B105" s="7"/>
      <c r="C105" s="7"/>
      <c r="D105" s="7" t="s">
        <v>179</v>
      </c>
      <c r="E105" s="7"/>
      <c r="F105" s="7"/>
      <c r="G105" s="7"/>
      <c r="H105" s="7"/>
      <c r="I105" s="7"/>
      <c r="J105" s="7"/>
      <c r="K105" s="7"/>
      <c r="L105" s="9" t="s">
        <v>78</v>
      </c>
      <c r="M105" s="55">
        <v>13.6</v>
      </c>
      <c r="N105" s="60">
        <v>2.5</v>
      </c>
      <c r="O105" s="55">
        <v>15.4</v>
      </c>
      <c r="P105" s="60">
        <v>1.5</v>
      </c>
      <c r="Q105" s="55">
        <v>14.1</v>
      </c>
      <c r="R105" s="60">
        <v>1.6</v>
      </c>
      <c r="S105" s="55">
        <v>12.1</v>
      </c>
      <c r="T105" s="60">
        <v>2</v>
      </c>
      <c r="U105" s="55">
        <v>15.3</v>
      </c>
      <c r="V105" s="60">
        <v>2.7</v>
      </c>
      <c r="W105" s="56">
        <v>9.4</v>
      </c>
      <c r="X105" s="60">
        <v>2</v>
      </c>
      <c r="Y105" s="55">
        <v>15.3</v>
      </c>
      <c r="Z105" s="60">
        <v>2.5</v>
      </c>
      <c r="AA105" s="55">
        <v>10.6</v>
      </c>
      <c r="AB105" s="60">
        <v>1.8</v>
      </c>
      <c r="AC105" s="55">
        <v>14</v>
      </c>
      <c r="AD105" s="60">
        <v>1</v>
      </c>
    </row>
    <row r="106" spans="1:30" ht="16.5" customHeight="1" x14ac:dyDescent="0.25">
      <c r="A106" s="7"/>
      <c r="B106" s="7"/>
      <c r="C106" s="7"/>
      <c r="D106" s="7" t="s">
        <v>216</v>
      </c>
      <c r="E106" s="7"/>
      <c r="F106" s="7"/>
      <c r="G106" s="7"/>
      <c r="H106" s="7"/>
      <c r="I106" s="7"/>
      <c r="J106" s="7"/>
      <c r="K106" s="7"/>
      <c r="L106" s="9" t="s">
        <v>78</v>
      </c>
      <c r="M106" s="56">
        <v>9.3000000000000007</v>
      </c>
      <c r="N106" s="7"/>
      <c r="O106" s="56">
        <v>9.1</v>
      </c>
      <c r="P106" s="7"/>
      <c r="Q106" s="55">
        <v>11.8</v>
      </c>
      <c r="R106" s="7"/>
      <c r="S106" s="56">
        <v>9.4</v>
      </c>
      <c r="T106" s="7"/>
      <c r="U106" s="55">
        <v>11.8</v>
      </c>
      <c r="V106" s="7"/>
      <c r="W106" s="55">
        <v>15.3</v>
      </c>
      <c r="X106" s="7"/>
      <c r="Y106" s="56">
        <v>8.6999999999999993</v>
      </c>
      <c r="Z106" s="7"/>
      <c r="AA106" s="56">
        <v>6.9</v>
      </c>
      <c r="AB106" s="7"/>
      <c r="AC106" s="55">
        <v>10</v>
      </c>
      <c r="AD106" s="7"/>
    </row>
    <row r="107" spans="1:30" ht="16.5" customHeight="1" x14ac:dyDescent="0.25">
      <c r="A107" s="7"/>
      <c r="B107" s="7"/>
      <c r="C107" s="7"/>
      <c r="D107" s="7" t="s">
        <v>181</v>
      </c>
      <c r="E107" s="7"/>
      <c r="F107" s="7"/>
      <c r="G107" s="7"/>
      <c r="H107" s="7"/>
      <c r="I107" s="7"/>
      <c r="J107" s="7"/>
      <c r="K107" s="7"/>
      <c r="L107" s="9" t="s">
        <v>130</v>
      </c>
      <c r="M107" s="54">
        <v>2001</v>
      </c>
      <c r="N107" s="7"/>
      <c r="O107" s="54">
        <v>8100</v>
      </c>
      <c r="P107" s="7"/>
      <c r="Q107" s="54">
        <v>6001</v>
      </c>
      <c r="R107" s="7"/>
      <c r="S107" s="54">
        <v>2800</v>
      </c>
      <c r="T107" s="7"/>
      <c r="U107" s="54">
        <v>2600</v>
      </c>
      <c r="V107" s="7"/>
      <c r="W107" s="54">
        <v>2000</v>
      </c>
      <c r="X107" s="7"/>
      <c r="Y107" s="54">
        <v>2400</v>
      </c>
      <c r="Z107" s="7"/>
      <c r="AA107" s="54">
        <v>1985</v>
      </c>
      <c r="AB107" s="7"/>
      <c r="AC107" s="57">
        <v>27887</v>
      </c>
      <c r="AD107" s="7"/>
    </row>
    <row r="108" spans="1:30" ht="16.5" customHeight="1" x14ac:dyDescent="0.25">
      <c r="A108" s="7"/>
      <c r="B108" s="7"/>
      <c r="C108" s="7"/>
      <c r="D108" s="7" t="s">
        <v>182</v>
      </c>
      <c r="E108" s="7"/>
      <c r="F108" s="7"/>
      <c r="G108" s="7"/>
      <c r="H108" s="7"/>
      <c r="I108" s="7"/>
      <c r="J108" s="7"/>
      <c r="K108" s="7"/>
      <c r="L108" s="9" t="s">
        <v>130</v>
      </c>
      <c r="M108" s="58">
        <v>3.61</v>
      </c>
      <c r="N108" s="7"/>
      <c r="O108" s="58">
        <v>3.28</v>
      </c>
      <c r="P108" s="7"/>
      <c r="Q108" s="58">
        <v>3.51</v>
      </c>
      <c r="R108" s="7"/>
      <c r="S108" s="58">
        <v>3.37</v>
      </c>
      <c r="T108" s="7"/>
      <c r="U108" s="58">
        <v>3.57</v>
      </c>
      <c r="V108" s="7"/>
      <c r="W108" s="58">
        <v>3.77</v>
      </c>
      <c r="X108" s="7"/>
      <c r="Y108" s="58">
        <v>3.64</v>
      </c>
      <c r="Z108" s="7"/>
      <c r="AA108" s="58">
        <v>3.03</v>
      </c>
      <c r="AB108" s="7"/>
      <c r="AC108" s="58">
        <v>3.47</v>
      </c>
      <c r="AD108" s="7"/>
    </row>
    <row r="109" spans="1:30" ht="16.5" customHeight="1" x14ac:dyDescent="0.25">
      <c r="A109" s="7"/>
      <c r="B109" s="7" t="s">
        <v>219</v>
      </c>
      <c r="C109" s="7"/>
      <c r="D109" s="7"/>
      <c r="E109" s="7"/>
      <c r="F109" s="7"/>
      <c r="G109" s="7"/>
      <c r="H109" s="7"/>
      <c r="I109" s="7"/>
      <c r="J109" s="7"/>
      <c r="K109" s="7"/>
      <c r="L109" s="9"/>
      <c r="M109" s="10"/>
      <c r="N109" s="7"/>
      <c r="O109" s="10"/>
      <c r="P109" s="7"/>
      <c r="Q109" s="10"/>
      <c r="R109" s="7"/>
      <c r="S109" s="10"/>
      <c r="T109" s="7"/>
      <c r="U109" s="10"/>
      <c r="V109" s="7"/>
      <c r="W109" s="10"/>
      <c r="X109" s="7"/>
      <c r="Y109" s="10"/>
      <c r="Z109" s="7"/>
      <c r="AA109" s="10"/>
      <c r="AB109" s="7"/>
      <c r="AC109" s="10"/>
      <c r="AD109" s="7"/>
    </row>
    <row r="110" spans="1:30" ht="16.5" customHeight="1" x14ac:dyDescent="0.25">
      <c r="A110" s="7"/>
      <c r="B110" s="7"/>
      <c r="C110" s="7" t="s">
        <v>218</v>
      </c>
      <c r="D110" s="7"/>
      <c r="E110" s="7"/>
      <c r="F110" s="7"/>
      <c r="G110" s="7"/>
      <c r="H110" s="7"/>
      <c r="I110" s="7"/>
      <c r="J110" s="7"/>
      <c r="K110" s="7"/>
      <c r="L110" s="9"/>
      <c r="M110" s="10"/>
      <c r="N110" s="7"/>
      <c r="O110" s="10"/>
      <c r="P110" s="7"/>
      <c r="Q110" s="10"/>
      <c r="R110" s="7"/>
      <c r="S110" s="10"/>
      <c r="T110" s="7"/>
      <c r="U110" s="10"/>
      <c r="V110" s="7"/>
      <c r="W110" s="10"/>
      <c r="X110" s="7"/>
      <c r="Y110" s="10"/>
      <c r="Z110" s="7"/>
      <c r="AA110" s="10"/>
      <c r="AB110" s="7"/>
      <c r="AC110" s="10"/>
      <c r="AD110" s="7"/>
    </row>
    <row r="111" spans="1:30" ht="16.5" customHeight="1" x14ac:dyDescent="0.25">
      <c r="A111" s="7"/>
      <c r="B111" s="7"/>
      <c r="C111" s="7"/>
      <c r="D111" s="7" t="s">
        <v>214</v>
      </c>
      <c r="E111" s="7"/>
      <c r="F111" s="7"/>
      <c r="G111" s="7"/>
      <c r="H111" s="7"/>
      <c r="I111" s="7"/>
      <c r="J111" s="7"/>
      <c r="K111" s="7"/>
      <c r="L111" s="9" t="s">
        <v>78</v>
      </c>
      <c r="M111" s="55">
        <v>70</v>
      </c>
      <c r="N111" s="60">
        <v>3.1</v>
      </c>
      <c r="O111" s="55">
        <v>67.099999999999994</v>
      </c>
      <c r="P111" s="60">
        <v>1.7</v>
      </c>
      <c r="Q111" s="55">
        <v>60.7</v>
      </c>
      <c r="R111" s="60">
        <v>2</v>
      </c>
      <c r="S111" s="55">
        <v>61.6</v>
      </c>
      <c r="T111" s="60">
        <v>2.9</v>
      </c>
      <c r="U111" s="55">
        <v>62.9</v>
      </c>
      <c r="V111" s="60">
        <v>2.9</v>
      </c>
      <c r="W111" s="55">
        <v>48.6</v>
      </c>
      <c r="X111" s="60">
        <v>3.9</v>
      </c>
      <c r="Y111" s="55">
        <v>68.7</v>
      </c>
      <c r="Z111" s="60">
        <v>2.8</v>
      </c>
      <c r="AA111" s="55">
        <v>35.700000000000003</v>
      </c>
      <c r="AB111" s="60">
        <v>3.3</v>
      </c>
      <c r="AC111" s="55">
        <v>65.3</v>
      </c>
      <c r="AD111" s="60">
        <v>1.2</v>
      </c>
    </row>
    <row r="112" spans="1:30" ht="16.5" customHeight="1" x14ac:dyDescent="0.25">
      <c r="A112" s="7"/>
      <c r="B112" s="7"/>
      <c r="C112" s="7"/>
      <c r="D112" s="7" t="s">
        <v>215</v>
      </c>
      <c r="E112" s="7"/>
      <c r="F112" s="7"/>
      <c r="G112" s="7"/>
      <c r="H112" s="7"/>
      <c r="I112" s="7"/>
      <c r="J112" s="7"/>
      <c r="K112" s="7"/>
      <c r="L112" s="9" t="s">
        <v>78</v>
      </c>
      <c r="M112" s="56">
        <v>3.5</v>
      </c>
      <c r="N112" s="60">
        <v>1.4</v>
      </c>
      <c r="O112" s="56">
        <v>6.5</v>
      </c>
      <c r="P112" s="60">
        <v>1</v>
      </c>
      <c r="Q112" s="56">
        <v>2.6</v>
      </c>
      <c r="R112" s="60">
        <v>0.6</v>
      </c>
      <c r="S112" s="56">
        <v>5.5</v>
      </c>
      <c r="T112" s="60">
        <v>1.3</v>
      </c>
      <c r="U112" s="56">
        <v>3.7</v>
      </c>
      <c r="V112" s="60">
        <v>1.1000000000000001</v>
      </c>
      <c r="W112" s="56">
        <v>1.3</v>
      </c>
      <c r="X112" s="60">
        <v>0.5</v>
      </c>
      <c r="Y112" s="53">
        <v>1.5</v>
      </c>
      <c r="Z112" s="60">
        <v>1</v>
      </c>
      <c r="AA112" s="56">
        <v>7.3</v>
      </c>
      <c r="AB112" s="60">
        <v>1.6</v>
      </c>
      <c r="AC112" s="56">
        <v>4.3</v>
      </c>
      <c r="AD112" s="60">
        <v>0.5</v>
      </c>
    </row>
    <row r="113" spans="1:30" ht="16.5" customHeight="1" x14ac:dyDescent="0.25">
      <c r="A113" s="7"/>
      <c r="B113" s="7"/>
      <c r="C113" s="7"/>
      <c r="D113" s="7" t="s">
        <v>179</v>
      </c>
      <c r="E113" s="7"/>
      <c r="F113" s="7"/>
      <c r="G113" s="7"/>
      <c r="H113" s="7"/>
      <c r="I113" s="7"/>
      <c r="J113" s="7"/>
      <c r="K113" s="7"/>
      <c r="L113" s="9" t="s">
        <v>78</v>
      </c>
      <c r="M113" s="56">
        <v>6.5</v>
      </c>
      <c r="N113" s="60">
        <v>1.8</v>
      </c>
      <c r="O113" s="56">
        <v>8.5</v>
      </c>
      <c r="P113" s="60">
        <v>1.1000000000000001</v>
      </c>
      <c r="Q113" s="56">
        <v>6.8</v>
      </c>
      <c r="R113" s="60">
        <v>1.2</v>
      </c>
      <c r="S113" s="56">
        <v>7.7</v>
      </c>
      <c r="T113" s="60">
        <v>1.6</v>
      </c>
      <c r="U113" s="56">
        <v>6.3</v>
      </c>
      <c r="V113" s="60">
        <v>1.8</v>
      </c>
      <c r="W113" s="56">
        <v>6.4</v>
      </c>
      <c r="X113" s="60">
        <v>1.8</v>
      </c>
      <c r="Y113" s="56">
        <v>5.3</v>
      </c>
      <c r="Z113" s="60">
        <v>1.4</v>
      </c>
      <c r="AA113" s="55">
        <v>11.4</v>
      </c>
      <c r="AB113" s="60">
        <v>2.6</v>
      </c>
      <c r="AC113" s="56">
        <v>7.2</v>
      </c>
      <c r="AD113" s="60">
        <v>0.7</v>
      </c>
    </row>
    <row r="114" spans="1:30" ht="16.5" customHeight="1" x14ac:dyDescent="0.25">
      <c r="A114" s="7"/>
      <c r="B114" s="7"/>
      <c r="C114" s="7"/>
      <c r="D114" s="7" t="s">
        <v>220</v>
      </c>
      <c r="E114" s="7"/>
      <c r="F114" s="7"/>
      <c r="G114" s="7"/>
      <c r="H114" s="7"/>
      <c r="I114" s="7"/>
      <c r="J114" s="7"/>
      <c r="K114" s="7"/>
      <c r="L114" s="9" t="s">
        <v>78</v>
      </c>
      <c r="M114" s="55">
        <v>15.6</v>
      </c>
      <c r="N114" s="7"/>
      <c r="O114" s="55">
        <v>15.4</v>
      </c>
      <c r="P114" s="7"/>
      <c r="Q114" s="55">
        <v>23.3</v>
      </c>
      <c r="R114" s="7"/>
      <c r="S114" s="55">
        <v>19.399999999999999</v>
      </c>
      <c r="T114" s="7"/>
      <c r="U114" s="55">
        <v>20.3</v>
      </c>
      <c r="V114" s="7"/>
      <c r="W114" s="55">
        <v>35.6</v>
      </c>
      <c r="X114" s="7"/>
      <c r="Y114" s="55">
        <v>22.1</v>
      </c>
      <c r="Z114" s="7"/>
      <c r="AA114" s="55">
        <v>34.700000000000003</v>
      </c>
      <c r="AB114" s="7"/>
      <c r="AC114" s="55">
        <v>18.5</v>
      </c>
      <c r="AD114" s="7"/>
    </row>
    <row r="115" spans="1:30" ht="16.5" customHeight="1" x14ac:dyDescent="0.25">
      <c r="A115" s="7"/>
      <c r="B115" s="7"/>
      <c r="C115" s="7"/>
      <c r="D115" s="7" t="s">
        <v>216</v>
      </c>
      <c r="E115" s="7"/>
      <c r="F115" s="7"/>
      <c r="G115" s="7"/>
      <c r="H115" s="7"/>
      <c r="I115" s="7"/>
      <c r="J115" s="7"/>
      <c r="K115" s="7"/>
      <c r="L115" s="9" t="s">
        <v>78</v>
      </c>
      <c r="M115" s="56">
        <v>4.3</v>
      </c>
      <c r="N115" s="7"/>
      <c r="O115" s="56">
        <v>2.4</v>
      </c>
      <c r="P115" s="7"/>
      <c r="Q115" s="56">
        <v>6.5</v>
      </c>
      <c r="R115" s="7"/>
      <c r="S115" s="56">
        <v>5.9</v>
      </c>
      <c r="T115" s="7"/>
      <c r="U115" s="56">
        <v>6.7</v>
      </c>
      <c r="V115" s="7"/>
      <c r="W115" s="56">
        <v>8.1</v>
      </c>
      <c r="X115" s="7"/>
      <c r="Y115" s="56">
        <v>2.4</v>
      </c>
      <c r="Z115" s="7"/>
      <c r="AA115" s="55">
        <v>11.1</v>
      </c>
      <c r="AB115" s="7"/>
      <c r="AC115" s="56">
        <v>4.7</v>
      </c>
      <c r="AD115" s="7"/>
    </row>
    <row r="116" spans="1:30" ht="16.5" customHeight="1" x14ac:dyDescent="0.25">
      <c r="A116" s="7"/>
      <c r="B116" s="7"/>
      <c r="C116" s="7"/>
      <c r="D116" s="7" t="s">
        <v>181</v>
      </c>
      <c r="E116" s="7"/>
      <c r="F116" s="7"/>
      <c r="G116" s="7"/>
      <c r="H116" s="7"/>
      <c r="I116" s="7"/>
      <c r="J116" s="7"/>
      <c r="K116" s="7"/>
      <c r="L116" s="9" t="s">
        <v>130</v>
      </c>
      <c r="M116" s="54">
        <v>2001</v>
      </c>
      <c r="N116" s="7"/>
      <c r="O116" s="54">
        <v>8100</v>
      </c>
      <c r="P116" s="7"/>
      <c r="Q116" s="54">
        <v>6001</v>
      </c>
      <c r="R116" s="7"/>
      <c r="S116" s="54">
        <v>2800</v>
      </c>
      <c r="T116" s="7"/>
      <c r="U116" s="54">
        <v>2600</v>
      </c>
      <c r="V116" s="7"/>
      <c r="W116" s="54">
        <v>2000</v>
      </c>
      <c r="X116" s="7"/>
      <c r="Y116" s="54">
        <v>2400</v>
      </c>
      <c r="Z116" s="7"/>
      <c r="AA116" s="54">
        <v>1985</v>
      </c>
      <c r="AB116" s="7"/>
      <c r="AC116" s="57">
        <v>27887</v>
      </c>
      <c r="AD116" s="7"/>
    </row>
    <row r="117" spans="1:30" ht="16.5" customHeight="1" x14ac:dyDescent="0.25">
      <c r="A117" s="7"/>
      <c r="B117" s="7"/>
      <c r="C117" s="7"/>
      <c r="D117" s="7" t="s">
        <v>182</v>
      </c>
      <c r="E117" s="7"/>
      <c r="F117" s="7"/>
      <c r="G117" s="7"/>
      <c r="H117" s="7"/>
      <c r="I117" s="7"/>
      <c r="J117" s="7"/>
      <c r="K117" s="7"/>
      <c r="L117" s="9" t="s">
        <v>130</v>
      </c>
      <c r="M117" s="58">
        <v>4.2</v>
      </c>
      <c r="N117" s="7"/>
      <c r="O117" s="58">
        <v>4.04</v>
      </c>
      <c r="P117" s="7"/>
      <c r="Q117" s="58">
        <v>4.1900000000000004</v>
      </c>
      <c r="R117" s="7"/>
      <c r="S117" s="58">
        <v>4.03</v>
      </c>
      <c r="T117" s="7"/>
      <c r="U117" s="58">
        <v>4.1900000000000004</v>
      </c>
      <c r="V117" s="7"/>
      <c r="W117" s="58">
        <v>4.25</v>
      </c>
      <c r="X117" s="7"/>
      <c r="Y117" s="58">
        <v>4.38</v>
      </c>
      <c r="Z117" s="7"/>
      <c r="AA117" s="58">
        <v>3.68</v>
      </c>
      <c r="AB117" s="7"/>
      <c r="AC117" s="58">
        <v>4.13</v>
      </c>
      <c r="AD117" s="7"/>
    </row>
    <row r="118" spans="1:30" ht="16.5" customHeight="1" x14ac:dyDescent="0.25">
      <c r="A118" s="7"/>
      <c r="B118" s="7"/>
      <c r="C118" s="7" t="s">
        <v>213</v>
      </c>
      <c r="D118" s="7"/>
      <c r="E118" s="7"/>
      <c r="F118" s="7"/>
      <c r="G118" s="7"/>
      <c r="H118" s="7"/>
      <c r="I118" s="7"/>
      <c r="J118" s="7"/>
      <c r="K118" s="7"/>
      <c r="L118" s="9"/>
      <c r="M118" s="10"/>
      <c r="N118" s="7"/>
      <c r="O118" s="10"/>
      <c r="P118" s="7"/>
      <c r="Q118" s="10"/>
      <c r="R118" s="7"/>
      <c r="S118" s="10"/>
      <c r="T118" s="7"/>
      <c r="U118" s="10"/>
      <c r="V118" s="7"/>
      <c r="W118" s="10"/>
      <c r="X118" s="7"/>
      <c r="Y118" s="10"/>
      <c r="Z118" s="7"/>
      <c r="AA118" s="10"/>
      <c r="AB118" s="7"/>
      <c r="AC118" s="10"/>
      <c r="AD118" s="7"/>
    </row>
    <row r="119" spans="1:30" ht="16.5" customHeight="1" x14ac:dyDescent="0.25">
      <c r="A119" s="7"/>
      <c r="B119" s="7"/>
      <c r="C119" s="7"/>
      <c r="D119" s="7" t="s">
        <v>214</v>
      </c>
      <c r="E119" s="7"/>
      <c r="F119" s="7"/>
      <c r="G119" s="7"/>
      <c r="H119" s="7"/>
      <c r="I119" s="7"/>
      <c r="J119" s="7"/>
      <c r="K119" s="7"/>
      <c r="L119" s="9" t="s">
        <v>78</v>
      </c>
      <c r="M119" s="55">
        <v>35.1</v>
      </c>
      <c r="N119" s="60">
        <v>3.3</v>
      </c>
      <c r="O119" s="55">
        <v>31.3</v>
      </c>
      <c r="P119" s="60">
        <v>2.1</v>
      </c>
      <c r="Q119" s="55">
        <v>32.200000000000003</v>
      </c>
      <c r="R119" s="60">
        <v>2.2000000000000002</v>
      </c>
      <c r="S119" s="55">
        <v>25.3</v>
      </c>
      <c r="T119" s="60">
        <v>2.8</v>
      </c>
      <c r="U119" s="55">
        <v>32.299999999999997</v>
      </c>
      <c r="V119" s="60">
        <v>3.3</v>
      </c>
      <c r="W119" s="55">
        <v>26.9</v>
      </c>
      <c r="X119" s="60">
        <v>3.8</v>
      </c>
      <c r="Y119" s="55">
        <v>40</v>
      </c>
      <c r="Z119" s="60">
        <v>3.3</v>
      </c>
      <c r="AA119" s="55">
        <v>15.9</v>
      </c>
      <c r="AB119" s="60">
        <v>2.6</v>
      </c>
      <c r="AC119" s="55">
        <v>32.1</v>
      </c>
      <c r="AD119" s="60">
        <v>1.3</v>
      </c>
    </row>
    <row r="120" spans="1:30" ht="16.5" customHeight="1" x14ac:dyDescent="0.25">
      <c r="A120" s="7"/>
      <c r="B120" s="7"/>
      <c r="C120" s="7"/>
      <c r="D120" s="7" t="s">
        <v>215</v>
      </c>
      <c r="E120" s="7"/>
      <c r="F120" s="7"/>
      <c r="G120" s="7"/>
      <c r="H120" s="7"/>
      <c r="I120" s="7"/>
      <c r="J120" s="7"/>
      <c r="K120" s="7"/>
      <c r="L120" s="9" t="s">
        <v>78</v>
      </c>
      <c r="M120" s="55">
        <v>19.100000000000001</v>
      </c>
      <c r="N120" s="60">
        <v>2.8</v>
      </c>
      <c r="O120" s="55">
        <v>27.9</v>
      </c>
      <c r="P120" s="60">
        <v>1.8</v>
      </c>
      <c r="Q120" s="55">
        <v>15.1</v>
      </c>
      <c r="R120" s="60">
        <v>1.5</v>
      </c>
      <c r="S120" s="55">
        <v>24.4</v>
      </c>
      <c r="T120" s="60">
        <v>2.6</v>
      </c>
      <c r="U120" s="55">
        <v>16.600000000000001</v>
      </c>
      <c r="V120" s="60">
        <v>2.6</v>
      </c>
      <c r="W120" s="56">
        <v>8.4</v>
      </c>
      <c r="X120" s="60">
        <v>2.2000000000000002</v>
      </c>
      <c r="Y120" s="56">
        <v>9.5</v>
      </c>
      <c r="Z120" s="60">
        <v>2</v>
      </c>
      <c r="AA120" s="55">
        <v>21.2</v>
      </c>
      <c r="AB120" s="60">
        <v>2.9</v>
      </c>
      <c r="AC120" s="55">
        <v>20.6</v>
      </c>
      <c r="AD120" s="60">
        <v>1.1000000000000001</v>
      </c>
    </row>
    <row r="121" spans="1:30" ht="16.5" customHeight="1" x14ac:dyDescent="0.25">
      <c r="A121" s="7"/>
      <c r="B121" s="7"/>
      <c r="C121" s="7"/>
      <c r="D121" s="7" t="s">
        <v>179</v>
      </c>
      <c r="E121" s="7"/>
      <c r="F121" s="7"/>
      <c r="G121" s="7"/>
      <c r="H121" s="7"/>
      <c r="I121" s="7"/>
      <c r="J121" s="7"/>
      <c r="K121" s="7"/>
      <c r="L121" s="9" t="s">
        <v>78</v>
      </c>
      <c r="M121" s="55">
        <v>16.600000000000001</v>
      </c>
      <c r="N121" s="60">
        <v>2.7</v>
      </c>
      <c r="O121" s="55">
        <v>15.7</v>
      </c>
      <c r="P121" s="60">
        <v>1.5</v>
      </c>
      <c r="Q121" s="55">
        <v>13.1</v>
      </c>
      <c r="R121" s="60">
        <v>1.7</v>
      </c>
      <c r="S121" s="55">
        <v>15.2</v>
      </c>
      <c r="T121" s="60">
        <v>2.9</v>
      </c>
      <c r="U121" s="55">
        <v>12.7</v>
      </c>
      <c r="V121" s="60">
        <v>2.5</v>
      </c>
      <c r="W121" s="56">
        <v>8.6999999999999993</v>
      </c>
      <c r="X121" s="60">
        <v>2.2000000000000002</v>
      </c>
      <c r="Y121" s="55">
        <v>13.4</v>
      </c>
      <c r="Z121" s="60">
        <v>2.2000000000000002</v>
      </c>
      <c r="AA121" s="55">
        <v>10.8</v>
      </c>
      <c r="AB121" s="60">
        <v>2.5</v>
      </c>
      <c r="AC121" s="55">
        <v>15</v>
      </c>
      <c r="AD121" s="60">
        <v>1.1000000000000001</v>
      </c>
    </row>
    <row r="122" spans="1:30" ht="16.5" customHeight="1" x14ac:dyDescent="0.25">
      <c r="A122" s="7"/>
      <c r="B122" s="7"/>
      <c r="C122" s="7"/>
      <c r="D122" s="7" t="s">
        <v>220</v>
      </c>
      <c r="E122" s="7"/>
      <c r="F122" s="7"/>
      <c r="G122" s="7"/>
      <c r="H122" s="7"/>
      <c r="I122" s="7"/>
      <c r="J122" s="7"/>
      <c r="K122" s="7"/>
      <c r="L122" s="9" t="s">
        <v>78</v>
      </c>
      <c r="M122" s="55">
        <v>23.5</v>
      </c>
      <c r="N122" s="7"/>
      <c r="O122" s="55">
        <v>21.3</v>
      </c>
      <c r="P122" s="7"/>
      <c r="Q122" s="55">
        <v>31</v>
      </c>
      <c r="R122" s="7"/>
      <c r="S122" s="55">
        <v>27.4</v>
      </c>
      <c r="T122" s="7"/>
      <c r="U122" s="55">
        <v>30.2</v>
      </c>
      <c r="V122" s="7"/>
      <c r="W122" s="55">
        <v>44</v>
      </c>
      <c r="X122" s="7"/>
      <c r="Y122" s="55">
        <v>32.4</v>
      </c>
      <c r="Z122" s="7"/>
      <c r="AA122" s="55">
        <v>38.700000000000003</v>
      </c>
      <c r="AB122" s="7"/>
      <c r="AC122" s="55">
        <v>26</v>
      </c>
      <c r="AD122" s="7"/>
    </row>
    <row r="123" spans="1:30" ht="16.5" customHeight="1" x14ac:dyDescent="0.25">
      <c r="A123" s="7"/>
      <c r="B123" s="7"/>
      <c r="C123" s="7"/>
      <c r="D123" s="7" t="s">
        <v>216</v>
      </c>
      <c r="E123" s="7"/>
      <c r="F123" s="7"/>
      <c r="G123" s="7"/>
      <c r="H123" s="7"/>
      <c r="I123" s="7"/>
      <c r="J123" s="7"/>
      <c r="K123" s="7"/>
      <c r="L123" s="9" t="s">
        <v>78</v>
      </c>
      <c r="M123" s="56">
        <v>5.7</v>
      </c>
      <c r="N123" s="7"/>
      <c r="O123" s="56">
        <v>3.9</v>
      </c>
      <c r="P123" s="7"/>
      <c r="Q123" s="56">
        <v>8.6</v>
      </c>
      <c r="R123" s="7"/>
      <c r="S123" s="56">
        <v>7.8</v>
      </c>
      <c r="T123" s="7"/>
      <c r="U123" s="56">
        <v>8.1999999999999993</v>
      </c>
      <c r="V123" s="7"/>
      <c r="W123" s="55">
        <v>12.1</v>
      </c>
      <c r="X123" s="7"/>
      <c r="Y123" s="56">
        <v>4.7</v>
      </c>
      <c r="Z123" s="7"/>
      <c r="AA123" s="55">
        <v>13.4</v>
      </c>
      <c r="AB123" s="7"/>
      <c r="AC123" s="56">
        <v>6.4</v>
      </c>
      <c r="AD123" s="7"/>
    </row>
    <row r="124" spans="1:30" ht="16.5" customHeight="1" x14ac:dyDescent="0.25">
      <c r="A124" s="7"/>
      <c r="B124" s="7"/>
      <c r="C124" s="7"/>
      <c r="D124" s="7" t="s">
        <v>181</v>
      </c>
      <c r="E124" s="7"/>
      <c r="F124" s="7"/>
      <c r="G124" s="7"/>
      <c r="H124" s="7"/>
      <c r="I124" s="7"/>
      <c r="J124" s="7"/>
      <c r="K124" s="7"/>
      <c r="L124" s="9" t="s">
        <v>130</v>
      </c>
      <c r="M124" s="54">
        <v>2001</v>
      </c>
      <c r="N124" s="7"/>
      <c r="O124" s="54">
        <v>8100</v>
      </c>
      <c r="P124" s="7"/>
      <c r="Q124" s="54">
        <v>6001</v>
      </c>
      <c r="R124" s="7"/>
      <c r="S124" s="54">
        <v>2800</v>
      </c>
      <c r="T124" s="7"/>
      <c r="U124" s="54">
        <v>2600</v>
      </c>
      <c r="V124" s="7"/>
      <c r="W124" s="54">
        <v>2000</v>
      </c>
      <c r="X124" s="7"/>
      <c r="Y124" s="54">
        <v>2400</v>
      </c>
      <c r="Z124" s="7"/>
      <c r="AA124" s="54">
        <v>1985</v>
      </c>
      <c r="AB124" s="7"/>
      <c r="AC124" s="57">
        <v>27887</v>
      </c>
      <c r="AD124" s="7"/>
    </row>
    <row r="125" spans="1:30" ht="16.5" customHeight="1" x14ac:dyDescent="0.25">
      <c r="A125" s="7"/>
      <c r="B125" s="7"/>
      <c r="C125" s="7"/>
      <c r="D125" s="7" t="s">
        <v>182</v>
      </c>
      <c r="E125" s="7"/>
      <c r="F125" s="7"/>
      <c r="G125" s="7"/>
      <c r="H125" s="7"/>
      <c r="I125" s="7"/>
      <c r="J125" s="7"/>
      <c r="K125" s="7"/>
      <c r="L125" s="9" t="s">
        <v>130</v>
      </c>
      <c r="M125" s="58">
        <v>3.3</v>
      </c>
      <c r="N125" s="7"/>
      <c r="O125" s="58">
        <v>3.02</v>
      </c>
      <c r="P125" s="7"/>
      <c r="Q125" s="58">
        <v>3.36</v>
      </c>
      <c r="R125" s="7"/>
      <c r="S125" s="58">
        <v>2.99</v>
      </c>
      <c r="T125" s="7"/>
      <c r="U125" s="58">
        <v>3.33</v>
      </c>
      <c r="V125" s="7"/>
      <c r="W125" s="58">
        <v>3.58</v>
      </c>
      <c r="X125" s="7"/>
      <c r="Y125" s="58">
        <v>3.68</v>
      </c>
      <c r="Z125" s="7"/>
      <c r="AA125" s="58">
        <v>2.82</v>
      </c>
      <c r="AB125" s="7"/>
      <c r="AC125" s="58">
        <v>3.21</v>
      </c>
      <c r="AD125" s="7"/>
    </row>
    <row r="126" spans="1:30" ht="16.5" customHeight="1" x14ac:dyDescent="0.25">
      <c r="A126" s="7" t="s">
        <v>81</v>
      </c>
      <c r="B126" s="7"/>
      <c r="C126" s="7"/>
      <c r="D126" s="7"/>
      <c r="E126" s="7"/>
      <c r="F126" s="7"/>
      <c r="G126" s="7"/>
      <c r="H126" s="7"/>
      <c r="I126" s="7"/>
      <c r="J126" s="7"/>
      <c r="K126" s="7"/>
      <c r="L126" s="9"/>
      <c r="M126" s="10"/>
      <c r="N126" s="7"/>
      <c r="O126" s="10"/>
      <c r="P126" s="7"/>
      <c r="Q126" s="10"/>
      <c r="R126" s="7"/>
      <c r="S126" s="10"/>
      <c r="T126" s="7"/>
      <c r="U126" s="10"/>
      <c r="V126" s="7"/>
      <c r="W126" s="10"/>
      <c r="X126" s="7"/>
      <c r="Y126" s="10"/>
      <c r="Z126" s="7"/>
      <c r="AA126" s="10"/>
      <c r="AB126" s="7"/>
      <c r="AC126" s="10"/>
      <c r="AD126" s="7"/>
    </row>
    <row r="127" spans="1:30" ht="16.5" customHeight="1" x14ac:dyDescent="0.25">
      <c r="A127" s="7"/>
      <c r="B127" s="7" t="s">
        <v>212</v>
      </c>
      <c r="C127" s="7"/>
      <c r="D127" s="7"/>
      <c r="E127" s="7"/>
      <c r="F127" s="7"/>
      <c r="G127" s="7"/>
      <c r="H127" s="7"/>
      <c r="I127" s="7"/>
      <c r="J127" s="7"/>
      <c r="K127" s="7"/>
      <c r="L127" s="9"/>
      <c r="M127" s="10"/>
      <c r="N127" s="7"/>
      <c r="O127" s="10"/>
      <c r="P127" s="7"/>
      <c r="Q127" s="10"/>
      <c r="R127" s="7"/>
      <c r="S127" s="10"/>
      <c r="T127" s="7"/>
      <c r="U127" s="10"/>
      <c r="V127" s="7"/>
      <c r="W127" s="10"/>
      <c r="X127" s="7"/>
      <c r="Y127" s="10"/>
      <c r="Z127" s="7"/>
      <c r="AA127" s="10"/>
      <c r="AB127" s="7"/>
      <c r="AC127" s="10"/>
      <c r="AD127" s="7"/>
    </row>
    <row r="128" spans="1:30" ht="16.5" customHeight="1" x14ac:dyDescent="0.25">
      <c r="A128" s="7"/>
      <c r="B128" s="7"/>
      <c r="C128" s="7" t="s">
        <v>213</v>
      </c>
      <c r="D128" s="7"/>
      <c r="E128" s="7"/>
      <c r="F128" s="7"/>
      <c r="G128" s="7"/>
      <c r="H128" s="7"/>
      <c r="I128" s="7"/>
      <c r="J128" s="7"/>
      <c r="K128" s="7"/>
      <c r="L128" s="9"/>
      <c r="M128" s="10"/>
      <c r="N128" s="7"/>
      <c r="O128" s="10"/>
      <c r="P128" s="7"/>
      <c r="Q128" s="10"/>
      <c r="R128" s="7"/>
      <c r="S128" s="10"/>
      <c r="T128" s="7"/>
      <c r="U128" s="10"/>
      <c r="V128" s="7"/>
      <c r="W128" s="10"/>
      <c r="X128" s="7"/>
      <c r="Y128" s="10"/>
      <c r="Z128" s="7"/>
      <c r="AA128" s="10"/>
      <c r="AB128" s="7"/>
      <c r="AC128" s="10"/>
      <c r="AD128" s="7"/>
    </row>
    <row r="129" spans="1:30" ht="16.5" customHeight="1" x14ac:dyDescent="0.25">
      <c r="A129" s="7"/>
      <c r="B129" s="7"/>
      <c r="C129" s="7"/>
      <c r="D129" s="7" t="s">
        <v>214</v>
      </c>
      <c r="E129" s="7"/>
      <c r="F129" s="7"/>
      <c r="G129" s="7"/>
      <c r="H129" s="7"/>
      <c r="I129" s="7"/>
      <c r="J129" s="7"/>
      <c r="K129" s="7"/>
      <c r="L129" s="9" t="s">
        <v>78</v>
      </c>
      <c r="M129" s="55">
        <v>90.2</v>
      </c>
      <c r="N129" s="60">
        <v>2.7</v>
      </c>
      <c r="O129" s="55">
        <v>79.099999999999994</v>
      </c>
      <c r="P129" s="60">
        <v>2.2999999999999998</v>
      </c>
      <c r="Q129" s="55">
        <v>88.2</v>
      </c>
      <c r="R129" s="60">
        <v>1.8</v>
      </c>
      <c r="S129" s="55">
        <v>83.2</v>
      </c>
      <c r="T129" s="60">
        <v>3.8</v>
      </c>
      <c r="U129" s="55">
        <v>89.9</v>
      </c>
      <c r="V129" s="60">
        <v>2.2999999999999998</v>
      </c>
      <c r="W129" s="55">
        <v>90.4</v>
      </c>
      <c r="X129" s="60">
        <v>2.5</v>
      </c>
      <c r="Y129" s="55">
        <v>90.6</v>
      </c>
      <c r="Z129" s="60">
        <v>2.8</v>
      </c>
      <c r="AA129" s="55">
        <v>79.099999999999994</v>
      </c>
      <c r="AB129" s="60">
        <v>3.9</v>
      </c>
      <c r="AC129" s="55">
        <v>86.1</v>
      </c>
      <c r="AD129" s="60">
        <v>1.2</v>
      </c>
    </row>
    <row r="130" spans="1:30" ht="16.5" customHeight="1" x14ac:dyDescent="0.25">
      <c r="A130" s="7"/>
      <c r="B130" s="7"/>
      <c r="C130" s="7"/>
      <c r="D130" s="7" t="s">
        <v>215</v>
      </c>
      <c r="E130" s="7"/>
      <c r="F130" s="7"/>
      <c r="G130" s="7"/>
      <c r="H130" s="7"/>
      <c r="I130" s="7"/>
      <c r="J130" s="7"/>
      <c r="K130" s="7"/>
      <c r="L130" s="9" t="s">
        <v>78</v>
      </c>
      <c r="M130" s="53">
        <v>3.9</v>
      </c>
      <c r="N130" s="60">
        <v>2</v>
      </c>
      <c r="O130" s="55">
        <v>11.2</v>
      </c>
      <c r="P130" s="60">
        <v>2</v>
      </c>
      <c r="Q130" s="56">
        <v>5.2</v>
      </c>
      <c r="R130" s="60">
        <v>1.3</v>
      </c>
      <c r="S130" s="56">
        <v>8</v>
      </c>
      <c r="T130" s="60">
        <v>3.2</v>
      </c>
      <c r="U130" s="56">
        <v>3</v>
      </c>
      <c r="V130" s="60">
        <v>0.9</v>
      </c>
      <c r="W130" s="56">
        <v>3.3</v>
      </c>
      <c r="X130" s="60">
        <v>1.3</v>
      </c>
      <c r="Y130" s="53">
        <v>3.1</v>
      </c>
      <c r="Z130" s="60">
        <v>1.7</v>
      </c>
      <c r="AA130" s="55">
        <v>10.199999999999999</v>
      </c>
      <c r="AB130" s="60">
        <v>2.9</v>
      </c>
      <c r="AC130" s="56">
        <v>6.5</v>
      </c>
      <c r="AD130" s="60">
        <v>0.9</v>
      </c>
    </row>
    <row r="131" spans="1:30" ht="16.5" customHeight="1" x14ac:dyDescent="0.25">
      <c r="A131" s="7"/>
      <c r="B131" s="7"/>
      <c r="C131" s="7"/>
      <c r="D131" s="7" t="s">
        <v>179</v>
      </c>
      <c r="E131" s="7"/>
      <c r="F131" s="7"/>
      <c r="G131" s="7"/>
      <c r="H131" s="7"/>
      <c r="I131" s="7"/>
      <c r="J131" s="7"/>
      <c r="K131" s="7"/>
      <c r="L131" s="9" t="s">
        <v>78</v>
      </c>
      <c r="M131" s="56">
        <v>5.3</v>
      </c>
      <c r="N131" s="60">
        <v>1.9</v>
      </c>
      <c r="O131" s="56">
        <v>9.1999999999999993</v>
      </c>
      <c r="P131" s="60">
        <v>1.5</v>
      </c>
      <c r="Q131" s="56">
        <v>5.9</v>
      </c>
      <c r="R131" s="60">
        <v>1.3</v>
      </c>
      <c r="S131" s="56">
        <v>7.7</v>
      </c>
      <c r="T131" s="60">
        <v>2</v>
      </c>
      <c r="U131" s="56">
        <v>6.4</v>
      </c>
      <c r="V131" s="60">
        <v>2.1</v>
      </c>
      <c r="W131" s="56">
        <v>5.5</v>
      </c>
      <c r="X131" s="60">
        <v>2.2000000000000002</v>
      </c>
      <c r="Y131" s="56">
        <v>6</v>
      </c>
      <c r="Z131" s="60">
        <v>2.4</v>
      </c>
      <c r="AA131" s="55">
        <v>10.5</v>
      </c>
      <c r="AB131" s="60">
        <v>3</v>
      </c>
      <c r="AC131" s="56">
        <v>6.8</v>
      </c>
      <c r="AD131" s="60">
        <v>0.8</v>
      </c>
    </row>
    <row r="132" spans="1:30" ht="16.5" customHeight="1" x14ac:dyDescent="0.25">
      <c r="A132" s="7"/>
      <c r="B132" s="7"/>
      <c r="C132" s="7"/>
      <c r="D132" s="7" t="s">
        <v>216</v>
      </c>
      <c r="E132" s="7"/>
      <c r="F132" s="7"/>
      <c r="G132" s="7"/>
      <c r="H132" s="7"/>
      <c r="I132" s="7"/>
      <c r="J132" s="7"/>
      <c r="K132" s="7"/>
      <c r="L132" s="9" t="s">
        <v>78</v>
      </c>
      <c r="M132" s="56">
        <v>0.5</v>
      </c>
      <c r="N132" s="7"/>
      <c r="O132" s="56">
        <v>0.4</v>
      </c>
      <c r="P132" s="7"/>
      <c r="Q132" s="56">
        <v>0.6</v>
      </c>
      <c r="R132" s="7"/>
      <c r="S132" s="56">
        <v>1.1000000000000001</v>
      </c>
      <c r="T132" s="7"/>
      <c r="U132" s="56">
        <v>0.7</v>
      </c>
      <c r="V132" s="7"/>
      <c r="W132" s="56">
        <v>0.7</v>
      </c>
      <c r="X132" s="7"/>
      <c r="Y132" s="56">
        <v>0.3</v>
      </c>
      <c r="Z132" s="7"/>
      <c r="AA132" s="56">
        <v>0.1</v>
      </c>
      <c r="AB132" s="7"/>
      <c r="AC132" s="56">
        <v>0.6</v>
      </c>
      <c r="AD132" s="7"/>
    </row>
    <row r="133" spans="1:30" ht="16.5" customHeight="1" x14ac:dyDescent="0.25">
      <c r="A133" s="7"/>
      <c r="B133" s="7"/>
      <c r="C133" s="7"/>
      <c r="D133" s="7" t="s">
        <v>181</v>
      </c>
      <c r="E133" s="7"/>
      <c r="F133" s="7"/>
      <c r="G133" s="7"/>
      <c r="H133" s="7"/>
      <c r="I133" s="7"/>
      <c r="J133" s="7"/>
      <c r="K133" s="7"/>
      <c r="L133" s="9" t="s">
        <v>130</v>
      </c>
      <c r="M133" s="54">
        <v>2000</v>
      </c>
      <c r="N133" s="7"/>
      <c r="O133" s="54">
        <v>8100</v>
      </c>
      <c r="P133" s="7"/>
      <c r="Q133" s="54">
        <v>6001</v>
      </c>
      <c r="R133" s="7"/>
      <c r="S133" s="54">
        <v>2800</v>
      </c>
      <c r="T133" s="7"/>
      <c r="U133" s="54">
        <v>2600</v>
      </c>
      <c r="V133" s="7"/>
      <c r="W133" s="54">
        <v>2000</v>
      </c>
      <c r="X133" s="7"/>
      <c r="Y133" s="54">
        <v>2400</v>
      </c>
      <c r="Z133" s="7"/>
      <c r="AA133" s="54">
        <v>2000</v>
      </c>
      <c r="AB133" s="7"/>
      <c r="AC133" s="57">
        <v>27901</v>
      </c>
      <c r="AD133" s="7"/>
    </row>
    <row r="134" spans="1:30" ht="16.5" customHeight="1" x14ac:dyDescent="0.25">
      <c r="A134" s="7"/>
      <c r="B134" s="7"/>
      <c r="C134" s="7"/>
      <c r="D134" s="7" t="s">
        <v>182</v>
      </c>
      <c r="E134" s="7"/>
      <c r="F134" s="7"/>
      <c r="G134" s="7"/>
      <c r="H134" s="7"/>
      <c r="I134" s="7"/>
      <c r="J134" s="7"/>
      <c r="K134" s="7"/>
      <c r="L134" s="9" t="s">
        <v>130</v>
      </c>
      <c r="M134" s="58">
        <v>4.29</v>
      </c>
      <c r="N134" s="7"/>
      <c r="O134" s="58">
        <v>4.0199999999999996</v>
      </c>
      <c r="P134" s="7"/>
      <c r="Q134" s="58">
        <v>4.28</v>
      </c>
      <c r="R134" s="7"/>
      <c r="S134" s="58">
        <v>4.0999999999999996</v>
      </c>
      <c r="T134" s="7"/>
      <c r="U134" s="58">
        <v>4.3499999999999996</v>
      </c>
      <c r="V134" s="7"/>
      <c r="W134" s="58">
        <v>4.3600000000000003</v>
      </c>
      <c r="X134" s="7"/>
      <c r="Y134" s="58">
        <v>4.3899999999999997</v>
      </c>
      <c r="Z134" s="7"/>
      <c r="AA134" s="58">
        <v>4.01</v>
      </c>
      <c r="AB134" s="7"/>
      <c r="AC134" s="58">
        <v>4.2</v>
      </c>
      <c r="AD134" s="7"/>
    </row>
    <row r="135" spans="1:30" ht="16.5" customHeight="1" x14ac:dyDescent="0.25">
      <c r="A135" s="7"/>
      <c r="B135" s="7" t="s">
        <v>217</v>
      </c>
      <c r="C135" s="7"/>
      <c r="D135" s="7"/>
      <c r="E135" s="7"/>
      <c r="F135" s="7"/>
      <c r="G135" s="7"/>
      <c r="H135" s="7"/>
      <c r="I135" s="7"/>
      <c r="J135" s="7"/>
      <c r="K135" s="7"/>
      <c r="L135" s="9"/>
      <c r="M135" s="10"/>
      <c r="N135" s="7"/>
      <c r="O135" s="10"/>
      <c r="P135" s="7"/>
      <c r="Q135" s="10"/>
      <c r="R135" s="7"/>
      <c r="S135" s="10"/>
      <c r="T135" s="7"/>
      <c r="U135" s="10"/>
      <c r="V135" s="7"/>
      <c r="W135" s="10"/>
      <c r="X135" s="7"/>
      <c r="Y135" s="10"/>
      <c r="Z135" s="7"/>
      <c r="AA135" s="10"/>
      <c r="AB135" s="7"/>
      <c r="AC135" s="10"/>
      <c r="AD135" s="7"/>
    </row>
    <row r="136" spans="1:30" ht="16.5" customHeight="1" x14ac:dyDescent="0.25">
      <c r="A136" s="7"/>
      <c r="B136" s="7"/>
      <c r="C136" s="7" t="s">
        <v>218</v>
      </c>
      <c r="D136" s="7"/>
      <c r="E136" s="7"/>
      <c r="F136" s="7"/>
      <c r="G136" s="7"/>
      <c r="H136" s="7"/>
      <c r="I136" s="7"/>
      <c r="J136" s="7"/>
      <c r="K136" s="7"/>
      <c r="L136" s="9"/>
      <c r="M136" s="10"/>
      <c r="N136" s="7"/>
      <c r="O136" s="10"/>
      <c r="P136" s="7"/>
      <c r="Q136" s="10"/>
      <c r="R136" s="7"/>
      <c r="S136" s="10"/>
      <c r="T136" s="7"/>
      <c r="U136" s="10"/>
      <c r="V136" s="7"/>
      <c r="W136" s="10"/>
      <c r="X136" s="7"/>
      <c r="Y136" s="10"/>
      <c r="Z136" s="7"/>
      <c r="AA136" s="10"/>
      <c r="AB136" s="7"/>
      <c r="AC136" s="10"/>
      <c r="AD136" s="7"/>
    </row>
    <row r="137" spans="1:30" ht="16.5" customHeight="1" x14ac:dyDescent="0.25">
      <c r="A137" s="7"/>
      <c r="B137" s="7"/>
      <c r="C137" s="7"/>
      <c r="D137" s="7" t="s">
        <v>214</v>
      </c>
      <c r="E137" s="7"/>
      <c r="F137" s="7"/>
      <c r="G137" s="7"/>
      <c r="H137" s="7"/>
      <c r="I137" s="7"/>
      <c r="J137" s="7"/>
      <c r="K137" s="7"/>
      <c r="L137" s="9" t="s">
        <v>78</v>
      </c>
      <c r="M137" s="55">
        <v>90</v>
      </c>
      <c r="N137" s="60">
        <v>2.8</v>
      </c>
      <c r="O137" s="55">
        <v>84</v>
      </c>
      <c r="P137" s="60">
        <v>2.2000000000000002</v>
      </c>
      <c r="Q137" s="55">
        <v>91</v>
      </c>
      <c r="R137" s="60">
        <v>1.3</v>
      </c>
      <c r="S137" s="55">
        <v>88.3</v>
      </c>
      <c r="T137" s="60">
        <v>2.9</v>
      </c>
      <c r="U137" s="55">
        <v>91.4</v>
      </c>
      <c r="V137" s="60">
        <v>2</v>
      </c>
      <c r="W137" s="55">
        <v>93.9</v>
      </c>
      <c r="X137" s="60">
        <v>1.8</v>
      </c>
      <c r="Y137" s="55">
        <v>91.9</v>
      </c>
      <c r="Z137" s="60">
        <v>2.4</v>
      </c>
      <c r="AA137" s="55">
        <v>87.2</v>
      </c>
      <c r="AB137" s="60">
        <v>3.1</v>
      </c>
      <c r="AC137" s="55">
        <v>88.7</v>
      </c>
      <c r="AD137" s="60">
        <v>1.1000000000000001</v>
      </c>
    </row>
    <row r="138" spans="1:30" ht="16.5" customHeight="1" x14ac:dyDescent="0.25">
      <c r="A138" s="7"/>
      <c r="B138" s="7"/>
      <c r="C138" s="7"/>
      <c r="D138" s="7" t="s">
        <v>215</v>
      </c>
      <c r="E138" s="7"/>
      <c r="F138" s="7"/>
      <c r="G138" s="7"/>
      <c r="H138" s="7"/>
      <c r="I138" s="7"/>
      <c r="J138" s="7"/>
      <c r="K138" s="7"/>
      <c r="L138" s="9" t="s">
        <v>78</v>
      </c>
      <c r="M138" s="56">
        <v>2.9</v>
      </c>
      <c r="N138" s="60">
        <v>1.3</v>
      </c>
      <c r="O138" s="56">
        <v>6.2</v>
      </c>
      <c r="P138" s="60">
        <v>1.1000000000000001</v>
      </c>
      <c r="Q138" s="56">
        <v>2.5</v>
      </c>
      <c r="R138" s="60">
        <v>0.7</v>
      </c>
      <c r="S138" s="56">
        <v>4.5999999999999996</v>
      </c>
      <c r="T138" s="60">
        <v>1.8</v>
      </c>
      <c r="U138" s="56">
        <v>1.7</v>
      </c>
      <c r="V138" s="60">
        <v>0.5</v>
      </c>
      <c r="W138" s="53">
        <v>2.1</v>
      </c>
      <c r="X138" s="60">
        <v>1.5</v>
      </c>
      <c r="Y138" s="53">
        <v>2.4</v>
      </c>
      <c r="Z138" s="60">
        <v>1.3</v>
      </c>
      <c r="AA138" s="56">
        <v>5.3</v>
      </c>
      <c r="AB138" s="60">
        <v>2.2000000000000002</v>
      </c>
      <c r="AC138" s="56">
        <v>3.8</v>
      </c>
      <c r="AD138" s="60">
        <v>0.6</v>
      </c>
    </row>
    <row r="139" spans="1:30" ht="16.5" customHeight="1" x14ac:dyDescent="0.25">
      <c r="A139" s="7"/>
      <c r="B139" s="7"/>
      <c r="C139" s="7"/>
      <c r="D139" s="7" t="s">
        <v>179</v>
      </c>
      <c r="E139" s="7"/>
      <c r="F139" s="7"/>
      <c r="G139" s="7"/>
      <c r="H139" s="7"/>
      <c r="I139" s="7"/>
      <c r="J139" s="7"/>
      <c r="K139" s="7"/>
      <c r="L139" s="9" t="s">
        <v>78</v>
      </c>
      <c r="M139" s="56">
        <v>5.4</v>
      </c>
      <c r="N139" s="60">
        <v>2.5</v>
      </c>
      <c r="O139" s="56">
        <v>8.5</v>
      </c>
      <c r="P139" s="60">
        <v>2</v>
      </c>
      <c r="Q139" s="56">
        <v>4</v>
      </c>
      <c r="R139" s="60">
        <v>1</v>
      </c>
      <c r="S139" s="56">
        <v>6</v>
      </c>
      <c r="T139" s="60">
        <v>2.2999999999999998</v>
      </c>
      <c r="U139" s="56">
        <v>4.5999999999999996</v>
      </c>
      <c r="V139" s="60">
        <v>1.8</v>
      </c>
      <c r="W139" s="56">
        <v>2.4</v>
      </c>
      <c r="X139" s="60">
        <v>0.9</v>
      </c>
      <c r="Y139" s="56">
        <v>4.5999999999999996</v>
      </c>
      <c r="Z139" s="60">
        <v>2</v>
      </c>
      <c r="AA139" s="56">
        <v>6.1</v>
      </c>
      <c r="AB139" s="60">
        <v>2.2999999999999998</v>
      </c>
      <c r="AC139" s="56">
        <v>5.8</v>
      </c>
      <c r="AD139" s="60">
        <v>1</v>
      </c>
    </row>
    <row r="140" spans="1:30" ht="16.5" customHeight="1" x14ac:dyDescent="0.25">
      <c r="A140" s="7"/>
      <c r="B140" s="7"/>
      <c r="C140" s="7"/>
      <c r="D140" s="7" t="s">
        <v>216</v>
      </c>
      <c r="E140" s="7"/>
      <c r="F140" s="7"/>
      <c r="G140" s="7"/>
      <c r="H140" s="7"/>
      <c r="I140" s="7"/>
      <c r="J140" s="7"/>
      <c r="K140" s="7"/>
      <c r="L140" s="9" t="s">
        <v>78</v>
      </c>
      <c r="M140" s="56">
        <v>1.5</v>
      </c>
      <c r="N140" s="7"/>
      <c r="O140" s="56">
        <v>1.3</v>
      </c>
      <c r="P140" s="7"/>
      <c r="Q140" s="56">
        <v>2.6</v>
      </c>
      <c r="R140" s="7"/>
      <c r="S140" s="56">
        <v>1.1000000000000001</v>
      </c>
      <c r="T140" s="7"/>
      <c r="U140" s="56">
        <v>2.2999999999999998</v>
      </c>
      <c r="V140" s="7"/>
      <c r="W140" s="56">
        <v>1.6</v>
      </c>
      <c r="X140" s="7"/>
      <c r="Y140" s="56">
        <v>1.1000000000000001</v>
      </c>
      <c r="Z140" s="7"/>
      <c r="AA140" s="56">
        <v>1.4</v>
      </c>
      <c r="AB140" s="7"/>
      <c r="AC140" s="56">
        <v>1.7</v>
      </c>
      <c r="AD140" s="7"/>
    </row>
    <row r="141" spans="1:30" ht="16.5" customHeight="1" x14ac:dyDescent="0.25">
      <c r="A141" s="7"/>
      <c r="B141" s="7"/>
      <c r="C141" s="7"/>
      <c r="D141" s="7" t="s">
        <v>181</v>
      </c>
      <c r="E141" s="7"/>
      <c r="F141" s="7"/>
      <c r="G141" s="7"/>
      <c r="H141" s="7"/>
      <c r="I141" s="7"/>
      <c r="J141" s="7"/>
      <c r="K141" s="7"/>
      <c r="L141" s="9" t="s">
        <v>130</v>
      </c>
      <c r="M141" s="54">
        <v>2000</v>
      </c>
      <c r="N141" s="7"/>
      <c r="O141" s="54">
        <v>8100</v>
      </c>
      <c r="P141" s="7"/>
      <c r="Q141" s="54">
        <v>6001</v>
      </c>
      <c r="R141" s="7"/>
      <c r="S141" s="54">
        <v>2800</v>
      </c>
      <c r="T141" s="7"/>
      <c r="U141" s="54">
        <v>2600</v>
      </c>
      <c r="V141" s="7"/>
      <c r="W141" s="54">
        <v>2000</v>
      </c>
      <c r="X141" s="7"/>
      <c r="Y141" s="54">
        <v>2400</v>
      </c>
      <c r="Z141" s="7"/>
      <c r="AA141" s="54">
        <v>2000</v>
      </c>
      <c r="AB141" s="7"/>
      <c r="AC141" s="57">
        <v>27901</v>
      </c>
      <c r="AD141" s="7"/>
    </row>
    <row r="142" spans="1:30" ht="16.5" customHeight="1" x14ac:dyDescent="0.25">
      <c r="A142" s="7"/>
      <c r="B142" s="7"/>
      <c r="C142" s="7"/>
      <c r="D142" s="7" t="s">
        <v>182</v>
      </c>
      <c r="E142" s="7"/>
      <c r="F142" s="7"/>
      <c r="G142" s="7"/>
      <c r="H142" s="7"/>
      <c r="I142" s="7"/>
      <c r="J142" s="7"/>
      <c r="K142" s="7"/>
      <c r="L142" s="9" t="s">
        <v>130</v>
      </c>
      <c r="M142" s="58">
        <v>4.3600000000000003</v>
      </c>
      <c r="N142" s="7"/>
      <c r="O142" s="58">
        <v>4.21</v>
      </c>
      <c r="P142" s="7"/>
      <c r="Q142" s="58">
        <v>4.43</v>
      </c>
      <c r="R142" s="7"/>
      <c r="S142" s="58">
        <v>4.28</v>
      </c>
      <c r="T142" s="7"/>
      <c r="U142" s="58">
        <v>4.46</v>
      </c>
      <c r="V142" s="7"/>
      <c r="W142" s="58">
        <v>4.53</v>
      </c>
      <c r="X142" s="7"/>
      <c r="Y142" s="58">
        <v>4.4800000000000004</v>
      </c>
      <c r="Z142" s="7"/>
      <c r="AA142" s="58">
        <v>4.22</v>
      </c>
      <c r="AB142" s="7"/>
      <c r="AC142" s="58">
        <v>4.34</v>
      </c>
      <c r="AD142" s="7"/>
    </row>
    <row r="143" spans="1:30" ht="16.5" customHeight="1" x14ac:dyDescent="0.25">
      <c r="A143" s="7"/>
      <c r="B143" s="7"/>
      <c r="C143" s="7" t="s">
        <v>213</v>
      </c>
      <c r="D143" s="7"/>
      <c r="E143" s="7"/>
      <c r="F143" s="7"/>
      <c r="G143" s="7"/>
      <c r="H143" s="7"/>
      <c r="I143" s="7"/>
      <c r="J143" s="7"/>
      <c r="K143" s="7"/>
      <c r="L143" s="9"/>
      <c r="M143" s="10"/>
      <c r="N143" s="7"/>
      <c r="O143" s="10"/>
      <c r="P143" s="7"/>
      <c r="Q143" s="10"/>
      <c r="R143" s="7"/>
      <c r="S143" s="10"/>
      <c r="T143" s="7"/>
      <c r="U143" s="10"/>
      <c r="V143" s="7"/>
      <c r="W143" s="10"/>
      <c r="X143" s="7"/>
      <c r="Y143" s="10"/>
      <c r="Z143" s="7"/>
      <c r="AA143" s="10"/>
      <c r="AB143" s="7"/>
      <c r="AC143" s="10"/>
      <c r="AD143" s="7"/>
    </row>
    <row r="144" spans="1:30" ht="16.5" customHeight="1" x14ac:dyDescent="0.25">
      <c r="A144" s="7"/>
      <c r="B144" s="7"/>
      <c r="C144" s="7"/>
      <c r="D144" s="7" t="s">
        <v>214</v>
      </c>
      <c r="E144" s="7"/>
      <c r="F144" s="7"/>
      <c r="G144" s="7"/>
      <c r="H144" s="7"/>
      <c r="I144" s="7"/>
      <c r="J144" s="7"/>
      <c r="K144" s="7"/>
      <c r="L144" s="9" t="s">
        <v>78</v>
      </c>
      <c r="M144" s="55">
        <v>48.4</v>
      </c>
      <c r="N144" s="60">
        <v>4.8</v>
      </c>
      <c r="O144" s="55">
        <v>42.8</v>
      </c>
      <c r="P144" s="60">
        <v>2.5</v>
      </c>
      <c r="Q144" s="55">
        <v>51.1</v>
      </c>
      <c r="R144" s="60">
        <v>2.6</v>
      </c>
      <c r="S144" s="55">
        <v>45.4</v>
      </c>
      <c r="T144" s="60">
        <v>4.4000000000000004</v>
      </c>
      <c r="U144" s="55">
        <v>52.8</v>
      </c>
      <c r="V144" s="60">
        <v>4.7</v>
      </c>
      <c r="W144" s="55">
        <v>56.9</v>
      </c>
      <c r="X144" s="60">
        <v>4.2</v>
      </c>
      <c r="Y144" s="55">
        <v>56</v>
      </c>
      <c r="Z144" s="60">
        <v>3.9</v>
      </c>
      <c r="AA144" s="55">
        <v>46</v>
      </c>
      <c r="AB144" s="60">
        <v>4.7</v>
      </c>
      <c r="AC144" s="55">
        <v>47.8</v>
      </c>
      <c r="AD144" s="60">
        <v>1.9</v>
      </c>
    </row>
    <row r="145" spans="1:30" ht="16.5" customHeight="1" x14ac:dyDescent="0.25">
      <c r="A145" s="7"/>
      <c r="B145" s="7"/>
      <c r="C145" s="7"/>
      <c r="D145" s="7" t="s">
        <v>215</v>
      </c>
      <c r="E145" s="7"/>
      <c r="F145" s="7"/>
      <c r="G145" s="7"/>
      <c r="H145" s="7"/>
      <c r="I145" s="7"/>
      <c r="J145" s="7"/>
      <c r="K145" s="7"/>
      <c r="L145" s="9" t="s">
        <v>78</v>
      </c>
      <c r="M145" s="55">
        <v>22.8</v>
      </c>
      <c r="N145" s="60">
        <v>4.5</v>
      </c>
      <c r="O145" s="55">
        <v>28.2</v>
      </c>
      <c r="P145" s="60">
        <v>2.5</v>
      </c>
      <c r="Q145" s="55">
        <v>18</v>
      </c>
      <c r="R145" s="60">
        <v>2</v>
      </c>
      <c r="S145" s="55">
        <v>25.8</v>
      </c>
      <c r="T145" s="60">
        <v>3.6</v>
      </c>
      <c r="U145" s="55">
        <v>19.399999999999999</v>
      </c>
      <c r="V145" s="60">
        <v>3.9</v>
      </c>
      <c r="W145" s="55">
        <v>15.6</v>
      </c>
      <c r="X145" s="60">
        <v>3.2</v>
      </c>
      <c r="Y145" s="55">
        <v>16.100000000000001</v>
      </c>
      <c r="Z145" s="60">
        <v>3.2</v>
      </c>
      <c r="AA145" s="55">
        <v>29.5</v>
      </c>
      <c r="AB145" s="60">
        <v>3.9</v>
      </c>
      <c r="AC145" s="55">
        <v>23.1</v>
      </c>
      <c r="AD145" s="60">
        <v>1.7</v>
      </c>
    </row>
    <row r="146" spans="1:30" ht="16.5" customHeight="1" x14ac:dyDescent="0.25">
      <c r="A146" s="7"/>
      <c r="B146" s="7"/>
      <c r="C146" s="7"/>
      <c r="D146" s="7" t="s">
        <v>179</v>
      </c>
      <c r="E146" s="7"/>
      <c r="F146" s="7"/>
      <c r="G146" s="7"/>
      <c r="H146" s="7"/>
      <c r="I146" s="7"/>
      <c r="J146" s="7"/>
      <c r="K146" s="7"/>
      <c r="L146" s="9" t="s">
        <v>78</v>
      </c>
      <c r="M146" s="55">
        <v>17.2</v>
      </c>
      <c r="N146" s="60">
        <v>4.2</v>
      </c>
      <c r="O146" s="55">
        <v>16.7</v>
      </c>
      <c r="P146" s="60">
        <v>2</v>
      </c>
      <c r="Q146" s="55">
        <v>15.1</v>
      </c>
      <c r="R146" s="60">
        <v>2.2000000000000002</v>
      </c>
      <c r="S146" s="55">
        <v>16.3</v>
      </c>
      <c r="T146" s="60">
        <v>3.5</v>
      </c>
      <c r="U146" s="55">
        <v>13.3</v>
      </c>
      <c r="V146" s="60">
        <v>3.3</v>
      </c>
      <c r="W146" s="55">
        <v>10.4</v>
      </c>
      <c r="X146" s="60">
        <v>2.4</v>
      </c>
      <c r="Y146" s="55">
        <v>17.399999999999999</v>
      </c>
      <c r="Z146" s="60">
        <v>3.3</v>
      </c>
      <c r="AA146" s="55">
        <v>15</v>
      </c>
      <c r="AB146" s="60">
        <v>3.3</v>
      </c>
      <c r="AC146" s="55">
        <v>16.100000000000001</v>
      </c>
      <c r="AD146" s="60">
        <v>1.6</v>
      </c>
    </row>
    <row r="147" spans="1:30" ht="16.5" customHeight="1" x14ac:dyDescent="0.25">
      <c r="A147" s="7"/>
      <c r="B147" s="7"/>
      <c r="C147" s="7"/>
      <c r="D147" s="7" t="s">
        <v>216</v>
      </c>
      <c r="E147" s="7"/>
      <c r="F147" s="7"/>
      <c r="G147" s="7"/>
      <c r="H147" s="7"/>
      <c r="I147" s="7"/>
      <c r="J147" s="7"/>
      <c r="K147" s="7"/>
      <c r="L147" s="9" t="s">
        <v>78</v>
      </c>
      <c r="M147" s="55">
        <v>11.6</v>
      </c>
      <c r="N147" s="7"/>
      <c r="O147" s="55">
        <v>12.2</v>
      </c>
      <c r="P147" s="7"/>
      <c r="Q147" s="55">
        <v>15.9</v>
      </c>
      <c r="R147" s="7"/>
      <c r="S147" s="55">
        <v>12.5</v>
      </c>
      <c r="T147" s="7"/>
      <c r="U147" s="55">
        <v>14.6</v>
      </c>
      <c r="V147" s="7"/>
      <c r="W147" s="55">
        <v>17.100000000000001</v>
      </c>
      <c r="X147" s="7"/>
      <c r="Y147" s="55">
        <v>10.5</v>
      </c>
      <c r="Z147" s="7"/>
      <c r="AA147" s="56">
        <v>9.6</v>
      </c>
      <c r="AB147" s="7"/>
      <c r="AC147" s="55">
        <v>13</v>
      </c>
      <c r="AD147" s="7"/>
    </row>
    <row r="148" spans="1:30" ht="16.5" customHeight="1" x14ac:dyDescent="0.25">
      <c r="A148" s="7"/>
      <c r="B148" s="7"/>
      <c r="C148" s="7"/>
      <c r="D148" s="7" t="s">
        <v>181</v>
      </c>
      <c r="E148" s="7"/>
      <c r="F148" s="7"/>
      <c r="G148" s="7"/>
      <c r="H148" s="7"/>
      <c r="I148" s="7"/>
      <c r="J148" s="7"/>
      <c r="K148" s="7"/>
      <c r="L148" s="9" t="s">
        <v>130</v>
      </c>
      <c r="M148" s="54">
        <v>2000</v>
      </c>
      <c r="N148" s="7"/>
      <c r="O148" s="54">
        <v>8100</v>
      </c>
      <c r="P148" s="7"/>
      <c r="Q148" s="54">
        <v>6001</v>
      </c>
      <c r="R148" s="7"/>
      <c r="S148" s="54">
        <v>2800</v>
      </c>
      <c r="T148" s="7"/>
      <c r="U148" s="54">
        <v>2600</v>
      </c>
      <c r="V148" s="7"/>
      <c r="W148" s="54">
        <v>2000</v>
      </c>
      <c r="X148" s="7"/>
      <c r="Y148" s="54">
        <v>2400</v>
      </c>
      <c r="Z148" s="7"/>
      <c r="AA148" s="54">
        <v>2000</v>
      </c>
      <c r="AB148" s="7"/>
      <c r="AC148" s="57">
        <v>27901</v>
      </c>
      <c r="AD148" s="7"/>
    </row>
    <row r="149" spans="1:30" ht="16.5" customHeight="1" x14ac:dyDescent="0.25">
      <c r="A149" s="7"/>
      <c r="B149" s="7"/>
      <c r="C149" s="7"/>
      <c r="D149" s="7" t="s">
        <v>182</v>
      </c>
      <c r="E149" s="7"/>
      <c r="F149" s="7"/>
      <c r="G149" s="7"/>
      <c r="H149" s="7"/>
      <c r="I149" s="7"/>
      <c r="J149" s="7"/>
      <c r="K149" s="7"/>
      <c r="L149" s="9" t="s">
        <v>130</v>
      </c>
      <c r="M149" s="58">
        <v>3.43</v>
      </c>
      <c r="N149" s="7"/>
      <c r="O149" s="58">
        <v>3.21</v>
      </c>
      <c r="P149" s="7"/>
      <c r="Q149" s="58">
        <v>3.57</v>
      </c>
      <c r="R149" s="7"/>
      <c r="S149" s="58">
        <v>3.28</v>
      </c>
      <c r="T149" s="7"/>
      <c r="U149" s="58">
        <v>3.52</v>
      </c>
      <c r="V149" s="7"/>
      <c r="W149" s="58">
        <v>3.73</v>
      </c>
      <c r="X149" s="7"/>
      <c r="Y149" s="58">
        <v>3.6</v>
      </c>
      <c r="Z149" s="7"/>
      <c r="AA149" s="58">
        <v>3.23</v>
      </c>
      <c r="AB149" s="7"/>
      <c r="AC149" s="58">
        <v>3.4</v>
      </c>
      <c r="AD149" s="7"/>
    </row>
    <row r="150" spans="1:30" ht="16.5" customHeight="1" x14ac:dyDescent="0.25">
      <c r="A150" s="7"/>
      <c r="B150" s="7" t="s">
        <v>219</v>
      </c>
      <c r="C150" s="7"/>
      <c r="D150" s="7"/>
      <c r="E150" s="7"/>
      <c r="F150" s="7"/>
      <c r="G150" s="7"/>
      <c r="H150" s="7"/>
      <c r="I150" s="7"/>
      <c r="J150" s="7"/>
      <c r="K150" s="7"/>
      <c r="L150" s="9"/>
      <c r="M150" s="10"/>
      <c r="N150" s="7"/>
      <c r="O150" s="10"/>
      <c r="P150" s="7"/>
      <c r="Q150" s="10"/>
      <c r="R150" s="7"/>
      <c r="S150" s="10"/>
      <c r="T150" s="7"/>
      <c r="U150" s="10"/>
      <c r="V150" s="7"/>
      <c r="W150" s="10"/>
      <c r="X150" s="7"/>
      <c r="Y150" s="10"/>
      <c r="Z150" s="7"/>
      <c r="AA150" s="10"/>
      <c r="AB150" s="7"/>
      <c r="AC150" s="10"/>
      <c r="AD150" s="7"/>
    </row>
    <row r="151" spans="1:30" ht="16.5" customHeight="1" x14ac:dyDescent="0.25">
      <c r="A151" s="7"/>
      <c r="B151" s="7"/>
      <c r="C151" s="7" t="s">
        <v>218</v>
      </c>
      <c r="D151" s="7"/>
      <c r="E151" s="7"/>
      <c r="F151" s="7"/>
      <c r="G151" s="7"/>
      <c r="H151" s="7"/>
      <c r="I151" s="7"/>
      <c r="J151" s="7"/>
      <c r="K151" s="7"/>
      <c r="L151" s="9"/>
      <c r="M151" s="10"/>
      <c r="N151" s="7"/>
      <c r="O151" s="10"/>
      <c r="P151" s="7"/>
      <c r="Q151" s="10"/>
      <c r="R151" s="7"/>
      <c r="S151" s="10"/>
      <c r="T151" s="7"/>
      <c r="U151" s="10"/>
      <c r="V151" s="7"/>
      <c r="W151" s="10"/>
      <c r="X151" s="7"/>
      <c r="Y151" s="10"/>
      <c r="Z151" s="7"/>
      <c r="AA151" s="10"/>
      <c r="AB151" s="7"/>
      <c r="AC151" s="10"/>
      <c r="AD151" s="7"/>
    </row>
    <row r="152" spans="1:30" ht="16.5" customHeight="1" x14ac:dyDescent="0.25">
      <c r="A152" s="7"/>
      <c r="B152" s="7"/>
      <c r="C152" s="7"/>
      <c r="D152" s="7" t="s">
        <v>214</v>
      </c>
      <c r="E152" s="7"/>
      <c r="F152" s="7"/>
      <c r="G152" s="7"/>
      <c r="H152" s="7"/>
      <c r="I152" s="7"/>
      <c r="J152" s="7"/>
      <c r="K152" s="7"/>
      <c r="L152" s="9" t="s">
        <v>78</v>
      </c>
      <c r="M152" s="55">
        <v>58.7</v>
      </c>
      <c r="N152" s="60">
        <v>4.8</v>
      </c>
      <c r="O152" s="55">
        <v>58.5</v>
      </c>
      <c r="P152" s="60">
        <v>2.5</v>
      </c>
      <c r="Q152" s="55">
        <v>52.1</v>
      </c>
      <c r="R152" s="60">
        <v>2.6</v>
      </c>
      <c r="S152" s="55">
        <v>55.4</v>
      </c>
      <c r="T152" s="60">
        <v>4.3</v>
      </c>
      <c r="U152" s="55">
        <v>52.6</v>
      </c>
      <c r="V152" s="60">
        <v>4.7</v>
      </c>
      <c r="W152" s="55">
        <v>40.5</v>
      </c>
      <c r="X152" s="60">
        <v>4.5999999999999996</v>
      </c>
      <c r="Y152" s="55">
        <v>64.5</v>
      </c>
      <c r="Z152" s="60">
        <v>3.7</v>
      </c>
      <c r="AA152" s="55">
        <v>32.1</v>
      </c>
      <c r="AB152" s="60">
        <v>4.5999999999999996</v>
      </c>
      <c r="AC152" s="55">
        <v>56</v>
      </c>
      <c r="AD152" s="60">
        <v>1.8</v>
      </c>
    </row>
    <row r="153" spans="1:30" ht="16.5" customHeight="1" x14ac:dyDescent="0.25">
      <c r="A153" s="7"/>
      <c r="B153" s="7"/>
      <c r="C153" s="7"/>
      <c r="D153" s="7" t="s">
        <v>215</v>
      </c>
      <c r="E153" s="7"/>
      <c r="F153" s="7"/>
      <c r="G153" s="7"/>
      <c r="H153" s="7"/>
      <c r="I153" s="7"/>
      <c r="J153" s="7"/>
      <c r="K153" s="7"/>
      <c r="L153" s="9" t="s">
        <v>78</v>
      </c>
      <c r="M153" s="53">
        <v>3.4</v>
      </c>
      <c r="N153" s="60">
        <v>2.2000000000000002</v>
      </c>
      <c r="O153" s="56">
        <v>7</v>
      </c>
      <c r="P153" s="60">
        <v>1.5</v>
      </c>
      <c r="Q153" s="56">
        <v>1.6</v>
      </c>
      <c r="R153" s="60">
        <v>0.4</v>
      </c>
      <c r="S153" s="56">
        <v>3.7</v>
      </c>
      <c r="T153" s="60">
        <v>1.4</v>
      </c>
      <c r="U153" s="53">
        <v>3.1</v>
      </c>
      <c r="V153" s="60">
        <v>2</v>
      </c>
      <c r="W153" s="53">
        <v>1.2</v>
      </c>
      <c r="X153" s="60">
        <v>0.7</v>
      </c>
      <c r="Y153" s="53">
        <v>0.7</v>
      </c>
      <c r="Z153" s="60">
        <v>0.6</v>
      </c>
      <c r="AA153" s="56">
        <v>5.7</v>
      </c>
      <c r="AB153" s="60">
        <v>1.8</v>
      </c>
      <c r="AC153" s="56">
        <v>3.9</v>
      </c>
      <c r="AD153" s="60">
        <v>0.9</v>
      </c>
    </row>
    <row r="154" spans="1:30" ht="16.5" customHeight="1" x14ac:dyDescent="0.25">
      <c r="A154" s="7"/>
      <c r="B154" s="7"/>
      <c r="C154" s="7"/>
      <c r="D154" s="7" t="s">
        <v>179</v>
      </c>
      <c r="E154" s="7"/>
      <c r="F154" s="7"/>
      <c r="G154" s="7"/>
      <c r="H154" s="7"/>
      <c r="I154" s="7"/>
      <c r="J154" s="7"/>
      <c r="K154" s="7"/>
      <c r="L154" s="9" t="s">
        <v>78</v>
      </c>
      <c r="M154" s="56">
        <v>7.1</v>
      </c>
      <c r="N154" s="60">
        <v>2.5</v>
      </c>
      <c r="O154" s="56">
        <v>8.8000000000000007</v>
      </c>
      <c r="P154" s="60">
        <v>1.8</v>
      </c>
      <c r="Q154" s="56">
        <v>4.5</v>
      </c>
      <c r="R154" s="60">
        <v>1</v>
      </c>
      <c r="S154" s="56">
        <v>6.8</v>
      </c>
      <c r="T154" s="60">
        <v>2.2999999999999998</v>
      </c>
      <c r="U154" s="56">
        <v>6.3</v>
      </c>
      <c r="V154" s="60">
        <v>2</v>
      </c>
      <c r="W154" s="53">
        <v>4</v>
      </c>
      <c r="X154" s="60">
        <v>2.2000000000000002</v>
      </c>
      <c r="Y154" s="56">
        <v>3.8</v>
      </c>
      <c r="Z154" s="60">
        <v>1.6</v>
      </c>
      <c r="AA154" s="56">
        <v>8</v>
      </c>
      <c r="AB154" s="60">
        <v>2.8</v>
      </c>
      <c r="AC154" s="56">
        <v>6.8</v>
      </c>
      <c r="AD154" s="60">
        <v>1</v>
      </c>
    </row>
    <row r="155" spans="1:30" ht="16.5" customHeight="1" x14ac:dyDescent="0.25">
      <c r="A155" s="7"/>
      <c r="B155" s="7"/>
      <c r="C155" s="7"/>
      <c r="D155" s="7" t="s">
        <v>220</v>
      </c>
      <c r="E155" s="7"/>
      <c r="F155" s="7"/>
      <c r="G155" s="7"/>
      <c r="H155" s="7"/>
      <c r="I155" s="7"/>
      <c r="J155" s="7"/>
      <c r="K155" s="7"/>
      <c r="L155" s="9" t="s">
        <v>78</v>
      </c>
      <c r="M155" s="55">
        <v>27.7</v>
      </c>
      <c r="N155" s="7"/>
      <c r="O155" s="55">
        <v>23.9</v>
      </c>
      <c r="P155" s="7"/>
      <c r="Q155" s="55">
        <v>36.700000000000003</v>
      </c>
      <c r="R155" s="7"/>
      <c r="S155" s="55">
        <v>28.9</v>
      </c>
      <c r="T155" s="7"/>
      <c r="U155" s="55">
        <v>32.5</v>
      </c>
      <c r="V155" s="7"/>
      <c r="W155" s="55">
        <v>48.8</v>
      </c>
      <c r="X155" s="7"/>
      <c r="Y155" s="55">
        <v>29.6</v>
      </c>
      <c r="Z155" s="7"/>
      <c r="AA155" s="55">
        <v>46.7</v>
      </c>
      <c r="AB155" s="7"/>
      <c r="AC155" s="55">
        <v>29.6</v>
      </c>
      <c r="AD155" s="7"/>
    </row>
    <row r="156" spans="1:30" ht="16.5" customHeight="1" x14ac:dyDescent="0.25">
      <c r="A156" s="7"/>
      <c r="B156" s="7"/>
      <c r="C156" s="7"/>
      <c r="D156" s="7" t="s">
        <v>216</v>
      </c>
      <c r="E156" s="7"/>
      <c r="F156" s="7"/>
      <c r="G156" s="7"/>
      <c r="H156" s="7"/>
      <c r="I156" s="7"/>
      <c r="J156" s="7"/>
      <c r="K156" s="7"/>
      <c r="L156" s="9" t="s">
        <v>78</v>
      </c>
      <c r="M156" s="56">
        <v>3.1</v>
      </c>
      <c r="N156" s="7"/>
      <c r="O156" s="56">
        <v>1.8</v>
      </c>
      <c r="P156" s="7"/>
      <c r="Q156" s="56">
        <v>5</v>
      </c>
      <c r="R156" s="7"/>
      <c r="S156" s="56">
        <v>5.3</v>
      </c>
      <c r="T156" s="7"/>
      <c r="U156" s="56">
        <v>5.6</v>
      </c>
      <c r="V156" s="7"/>
      <c r="W156" s="56">
        <v>5.4</v>
      </c>
      <c r="X156" s="7"/>
      <c r="Y156" s="56">
        <v>1.4</v>
      </c>
      <c r="Z156" s="7"/>
      <c r="AA156" s="56">
        <v>7.5</v>
      </c>
      <c r="AB156" s="7"/>
      <c r="AC156" s="56">
        <v>3.6</v>
      </c>
      <c r="AD156" s="7"/>
    </row>
    <row r="157" spans="1:30" ht="16.5" customHeight="1" x14ac:dyDescent="0.25">
      <c r="A157" s="7"/>
      <c r="B157" s="7"/>
      <c r="C157" s="7"/>
      <c r="D157" s="7" t="s">
        <v>181</v>
      </c>
      <c r="E157" s="7"/>
      <c r="F157" s="7"/>
      <c r="G157" s="7"/>
      <c r="H157" s="7"/>
      <c r="I157" s="7"/>
      <c r="J157" s="7"/>
      <c r="K157" s="7"/>
      <c r="L157" s="9" t="s">
        <v>130</v>
      </c>
      <c r="M157" s="54">
        <v>2000</v>
      </c>
      <c r="N157" s="7"/>
      <c r="O157" s="54">
        <v>8100</v>
      </c>
      <c r="P157" s="7"/>
      <c r="Q157" s="54">
        <v>6001</v>
      </c>
      <c r="R157" s="7"/>
      <c r="S157" s="54">
        <v>2800</v>
      </c>
      <c r="T157" s="7"/>
      <c r="U157" s="54">
        <v>2600</v>
      </c>
      <c r="V157" s="7"/>
      <c r="W157" s="54">
        <v>2000</v>
      </c>
      <c r="X157" s="7"/>
      <c r="Y157" s="54">
        <v>2400</v>
      </c>
      <c r="Z157" s="7"/>
      <c r="AA157" s="54">
        <v>2000</v>
      </c>
      <c r="AB157" s="7"/>
      <c r="AC157" s="57">
        <v>27901</v>
      </c>
      <c r="AD157" s="7"/>
    </row>
    <row r="158" spans="1:30" ht="16.5" customHeight="1" x14ac:dyDescent="0.25">
      <c r="A158" s="7"/>
      <c r="B158" s="7"/>
      <c r="C158" s="7"/>
      <c r="D158" s="7" t="s">
        <v>182</v>
      </c>
      <c r="E158" s="7"/>
      <c r="F158" s="7"/>
      <c r="G158" s="7"/>
      <c r="H158" s="7"/>
      <c r="I158" s="7"/>
      <c r="J158" s="7"/>
      <c r="K158" s="7"/>
      <c r="L158" s="9" t="s">
        <v>130</v>
      </c>
      <c r="M158" s="58">
        <v>4.13</v>
      </c>
      <c r="N158" s="7"/>
      <c r="O158" s="58">
        <v>3.98</v>
      </c>
      <c r="P158" s="7"/>
      <c r="Q158" s="58">
        <v>4.25</v>
      </c>
      <c r="R158" s="7"/>
      <c r="S158" s="58">
        <v>4.08</v>
      </c>
      <c r="T158" s="7"/>
      <c r="U158" s="58">
        <v>4.18</v>
      </c>
      <c r="V158" s="7"/>
      <c r="W158" s="58">
        <v>4.32</v>
      </c>
      <c r="X158" s="7"/>
      <c r="Y158" s="58">
        <v>4.47</v>
      </c>
      <c r="Z158" s="7"/>
      <c r="AA158" s="58">
        <v>3.75</v>
      </c>
      <c r="AB158" s="7"/>
      <c r="AC158" s="58">
        <v>4.1100000000000003</v>
      </c>
      <c r="AD158" s="7"/>
    </row>
    <row r="159" spans="1:30" ht="16.5" customHeight="1" x14ac:dyDescent="0.25">
      <c r="A159" s="7"/>
      <c r="B159" s="7"/>
      <c r="C159" s="7" t="s">
        <v>213</v>
      </c>
      <c r="D159" s="7"/>
      <c r="E159" s="7"/>
      <c r="F159" s="7"/>
      <c r="G159" s="7"/>
      <c r="H159" s="7"/>
      <c r="I159" s="7"/>
      <c r="J159" s="7"/>
      <c r="K159" s="7"/>
      <c r="L159" s="9"/>
      <c r="M159" s="10"/>
      <c r="N159" s="7"/>
      <c r="O159" s="10"/>
      <c r="P159" s="7"/>
      <c r="Q159" s="10"/>
      <c r="R159" s="7"/>
      <c r="S159" s="10"/>
      <c r="T159" s="7"/>
      <c r="U159" s="10"/>
      <c r="V159" s="7"/>
      <c r="W159" s="10"/>
      <c r="X159" s="7"/>
      <c r="Y159" s="10"/>
      <c r="Z159" s="7"/>
      <c r="AA159" s="10"/>
      <c r="AB159" s="7"/>
      <c r="AC159" s="10"/>
      <c r="AD159" s="7"/>
    </row>
    <row r="160" spans="1:30" ht="16.5" customHeight="1" x14ac:dyDescent="0.25">
      <c r="A160" s="7"/>
      <c r="B160" s="7"/>
      <c r="C160" s="7"/>
      <c r="D160" s="7" t="s">
        <v>214</v>
      </c>
      <c r="E160" s="7"/>
      <c r="F160" s="7"/>
      <c r="G160" s="7"/>
      <c r="H160" s="7"/>
      <c r="I160" s="7"/>
      <c r="J160" s="7"/>
      <c r="K160" s="7"/>
      <c r="L160" s="9" t="s">
        <v>78</v>
      </c>
      <c r="M160" s="55">
        <v>25.5</v>
      </c>
      <c r="N160" s="60">
        <v>4.3</v>
      </c>
      <c r="O160" s="55">
        <v>23.3</v>
      </c>
      <c r="P160" s="60">
        <v>2.2999999999999998</v>
      </c>
      <c r="Q160" s="55">
        <v>25.1</v>
      </c>
      <c r="R160" s="60">
        <v>2.5</v>
      </c>
      <c r="S160" s="55">
        <v>20.399999999999999</v>
      </c>
      <c r="T160" s="60">
        <v>4.0999999999999996</v>
      </c>
      <c r="U160" s="55">
        <v>23.5</v>
      </c>
      <c r="V160" s="60">
        <v>4.7</v>
      </c>
      <c r="W160" s="55">
        <v>19.399999999999999</v>
      </c>
      <c r="X160" s="60">
        <v>4.5</v>
      </c>
      <c r="Y160" s="55">
        <v>32.4</v>
      </c>
      <c r="Z160" s="60">
        <v>3.8</v>
      </c>
      <c r="AA160" s="55">
        <v>15.3</v>
      </c>
      <c r="AB160" s="60">
        <v>3.8</v>
      </c>
      <c r="AC160" s="55">
        <v>24</v>
      </c>
      <c r="AD160" s="60">
        <v>1.7</v>
      </c>
    </row>
    <row r="161" spans="1:30" ht="16.5" customHeight="1" x14ac:dyDescent="0.25">
      <c r="A161" s="7"/>
      <c r="B161" s="7"/>
      <c r="C161" s="7"/>
      <c r="D161" s="7" t="s">
        <v>215</v>
      </c>
      <c r="E161" s="7"/>
      <c r="F161" s="7"/>
      <c r="G161" s="7"/>
      <c r="H161" s="7"/>
      <c r="I161" s="7"/>
      <c r="J161" s="7"/>
      <c r="K161" s="7"/>
      <c r="L161" s="9" t="s">
        <v>78</v>
      </c>
      <c r="M161" s="55">
        <v>17.899999999999999</v>
      </c>
      <c r="N161" s="60">
        <v>3.8</v>
      </c>
      <c r="O161" s="55">
        <v>24.8</v>
      </c>
      <c r="P161" s="60">
        <v>2.4</v>
      </c>
      <c r="Q161" s="55">
        <v>11.4</v>
      </c>
      <c r="R161" s="60">
        <v>1.8</v>
      </c>
      <c r="S161" s="55">
        <v>21.5</v>
      </c>
      <c r="T161" s="60">
        <v>3.8</v>
      </c>
      <c r="U161" s="55">
        <v>13.6</v>
      </c>
      <c r="V161" s="60">
        <v>4.0999999999999996</v>
      </c>
      <c r="W161" s="56">
        <v>5.9</v>
      </c>
      <c r="X161" s="60">
        <v>2.2000000000000002</v>
      </c>
      <c r="Y161" s="56">
        <v>8.9</v>
      </c>
      <c r="Z161" s="60">
        <v>2.7</v>
      </c>
      <c r="AA161" s="55">
        <v>12.6</v>
      </c>
      <c r="AB161" s="60">
        <v>2.8</v>
      </c>
      <c r="AC161" s="55">
        <v>18</v>
      </c>
      <c r="AD161" s="60">
        <v>1.5</v>
      </c>
    </row>
    <row r="162" spans="1:30" ht="16.5" customHeight="1" x14ac:dyDescent="0.25">
      <c r="A162" s="7"/>
      <c r="B162" s="7"/>
      <c r="C162" s="7"/>
      <c r="D162" s="7" t="s">
        <v>179</v>
      </c>
      <c r="E162" s="7"/>
      <c r="F162" s="7"/>
      <c r="G162" s="7"/>
      <c r="H162" s="7"/>
      <c r="I162" s="7"/>
      <c r="J162" s="7"/>
      <c r="K162" s="7"/>
      <c r="L162" s="9" t="s">
        <v>78</v>
      </c>
      <c r="M162" s="55">
        <v>12.4</v>
      </c>
      <c r="N162" s="60">
        <v>4</v>
      </c>
      <c r="O162" s="55">
        <v>12.6</v>
      </c>
      <c r="P162" s="60">
        <v>1.7</v>
      </c>
      <c r="Q162" s="55">
        <v>10</v>
      </c>
      <c r="R162" s="60">
        <v>2.1</v>
      </c>
      <c r="S162" s="55">
        <v>11.3</v>
      </c>
      <c r="T162" s="60">
        <v>2.9</v>
      </c>
      <c r="U162" s="56">
        <v>9.3000000000000007</v>
      </c>
      <c r="V162" s="60">
        <v>2.9</v>
      </c>
      <c r="W162" s="56">
        <v>4.5999999999999996</v>
      </c>
      <c r="X162" s="60">
        <v>1.5</v>
      </c>
      <c r="Y162" s="55">
        <v>12.1</v>
      </c>
      <c r="Z162" s="60">
        <v>3.1</v>
      </c>
      <c r="AA162" s="56">
        <v>6.5</v>
      </c>
      <c r="AB162" s="60">
        <v>2.1</v>
      </c>
      <c r="AC162" s="55">
        <v>11.4</v>
      </c>
      <c r="AD162" s="60">
        <v>1.5</v>
      </c>
    </row>
    <row r="163" spans="1:30" ht="16.5" customHeight="1" x14ac:dyDescent="0.25">
      <c r="A163" s="7"/>
      <c r="B163" s="7"/>
      <c r="C163" s="7"/>
      <c r="D163" s="7" t="s">
        <v>220</v>
      </c>
      <c r="E163" s="7"/>
      <c r="F163" s="7"/>
      <c r="G163" s="7"/>
      <c r="H163" s="7"/>
      <c r="I163" s="7"/>
      <c r="J163" s="7"/>
      <c r="K163" s="7"/>
      <c r="L163" s="9" t="s">
        <v>78</v>
      </c>
      <c r="M163" s="55">
        <v>39.1</v>
      </c>
      <c r="N163" s="7"/>
      <c r="O163" s="55">
        <v>36.4</v>
      </c>
      <c r="P163" s="7"/>
      <c r="Q163" s="55">
        <v>47.3</v>
      </c>
      <c r="R163" s="7"/>
      <c r="S163" s="55">
        <v>41.4</v>
      </c>
      <c r="T163" s="7"/>
      <c r="U163" s="55">
        <v>45.8</v>
      </c>
      <c r="V163" s="7"/>
      <c r="W163" s="55">
        <v>63.3</v>
      </c>
      <c r="X163" s="7"/>
      <c r="Y163" s="55">
        <v>43.7</v>
      </c>
      <c r="Z163" s="7"/>
      <c r="AA163" s="55">
        <v>56.7</v>
      </c>
      <c r="AB163" s="7"/>
      <c r="AC163" s="55">
        <v>41.5</v>
      </c>
      <c r="AD163" s="7"/>
    </row>
    <row r="164" spans="1:30" ht="16.5" customHeight="1" x14ac:dyDescent="0.25">
      <c r="A164" s="7"/>
      <c r="B164" s="7"/>
      <c r="C164" s="7"/>
      <c r="D164" s="7" t="s">
        <v>216</v>
      </c>
      <c r="E164" s="7"/>
      <c r="F164" s="7"/>
      <c r="G164" s="7"/>
      <c r="H164" s="7"/>
      <c r="I164" s="7"/>
      <c r="J164" s="7"/>
      <c r="K164" s="7"/>
      <c r="L164" s="9" t="s">
        <v>78</v>
      </c>
      <c r="M164" s="56">
        <v>5</v>
      </c>
      <c r="N164" s="7"/>
      <c r="O164" s="56">
        <v>2.9</v>
      </c>
      <c r="P164" s="7"/>
      <c r="Q164" s="56">
        <v>6.2</v>
      </c>
      <c r="R164" s="7"/>
      <c r="S164" s="56">
        <v>5.4</v>
      </c>
      <c r="T164" s="7"/>
      <c r="U164" s="56">
        <v>7.7</v>
      </c>
      <c r="V164" s="7"/>
      <c r="W164" s="56">
        <v>6.7</v>
      </c>
      <c r="X164" s="7"/>
      <c r="Y164" s="56">
        <v>2.9</v>
      </c>
      <c r="Z164" s="7"/>
      <c r="AA164" s="56">
        <v>9</v>
      </c>
      <c r="AB164" s="7"/>
      <c r="AC164" s="56">
        <v>4.9000000000000004</v>
      </c>
      <c r="AD164" s="7"/>
    </row>
    <row r="165" spans="1:30" ht="16.5" customHeight="1" x14ac:dyDescent="0.25">
      <c r="A165" s="7"/>
      <c r="B165" s="7"/>
      <c r="C165" s="7"/>
      <c r="D165" s="7" t="s">
        <v>181</v>
      </c>
      <c r="E165" s="7"/>
      <c r="F165" s="7"/>
      <c r="G165" s="7"/>
      <c r="H165" s="7"/>
      <c r="I165" s="7"/>
      <c r="J165" s="7"/>
      <c r="K165" s="7"/>
      <c r="L165" s="9" t="s">
        <v>130</v>
      </c>
      <c r="M165" s="54">
        <v>2000</v>
      </c>
      <c r="N165" s="7"/>
      <c r="O165" s="54">
        <v>8100</v>
      </c>
      <c r="P165" s="7"/>
      <c r="Q165" s="54">
        <v>6001</v>
      </c>
      <c r="R165" s="7"/>
      <c r="S165" s="54">
        <v>2800</v>
      </c>
      <c r="T165" s="7"/>
      <c r="U165" s="54">
        <v>2600</v>
      </c>
      <c r="V165" s="7"/>
      <c r="W165" s="54">
        <v>2000</v>
      </c>
      <c r="X165" s="7"/>
      <c r="Y165" s="54">
        <v>2400</v>
      </c>
      <c r="Z165" s="7"/>
      <c r="AA165" s="54">
        <v>2000</v>
      </c>
      <c r="AB165" s="7"/>
      <c r="AC165" s="57">
        <v>27901</v>
      </c>
      <c r="AD165" s="7"/>
    </row>
    <row r="166" spans="1:30" ht="16.5" customHeight="1" x14ac:dyDescent="0.25">
      <c r="A166" s="7"/>
      <c r="B166" s="7"/>
      <c r="C166" s="7"/>
      <c r="D166" s="7" t="s">
        <v>182</v>
      </c>
      <c r="E166" s="7"/>
      <c r="F166" s="7"/>
      <c r="G166" s="7"/>
      <c r="H166" s="7"/>
      <c r="I166" s="7"/>
      <c r="J166" s="7"/>
      <c r="K166" s="7"/>
      <c r="L166" s="9" t="s">
        <v>130</v>
      </c>
      <c r="M166" s="58">
        <v>3.15</v>
      </c>
      <c r="N166" s="7"/>
      <c r="O166" s="58">
        <v>2.92</v>
      </c>
      <c r="P166" s="7"/>
      <c r="Q166" s="58">
        <v>3.4</v>
      </c>
      <c r="R166" s="7"/>
      <c r="S166" s="58">
        <v>2.97</v>
      </c>
      <c r="T166" s="7"/>
      <c r="U166" s="58">
        <v>3.3</v>
      </c>
      <c r="V166" s="7"/>
      <c r="W166" s="58">
        <v>3.64</v>
      </c>
      <c r="X166" s="7"/>
      <c r="Y166" s="58">
        <v>3.63</v>
      </c>
      <c r="Z166" s="7"/>
      <c r="AA166" s="58">
        <v>3.03</v>
      </c>
      <c r="AB166" s="7"/>
      <c r="AC166" s="58">
        <v>3.13</v>
      </c>
      <c r="AD166" s="7"/>
    </row>
    <row r="167" spans="1:30" ht="16.5" customHeight="1" x14ac:dyDescent="0.25">
      <c r="A167" s="7" t="s">
        <v>82</v>
      </c>
      <c r="B167" s="7"/>
      <c r="C167" s="7"/>
      <c r="D167" s="7"/>
      <c r="E167" s="7"/>
      <c r="F167" s="7"/>
      <c r="G167" s="7"/>
      <c r="H167" s="7"/>
      <c r="I167" s="7"/>
      <c r="J167" s="7"/>
      <c r="K167" s="7"/>
      <c r="L167" s="9"/>
      <c r="M167" s="10"/>
      <c r="N167" s="7"/>
      <c r="O167" s="10"/>
      <c r="P167" s="7"/>
      <c r="Q167" s="10"/>
      <c r="R167" s="7"/>
      <c r="S167" s="10"/>
      <c r="T167" s="7"/>
      <c r="U167" s="10"/>
      <c r="V167" s="7"/>
      <c r="W167" s="10"/>
      <c r="X167" s="7"/>
      <c r="Y167" s="10"/>
      <c r="Z167" s="7"/>
      <c r="AA167" s="10"/>
      <c r="AB167" s="7"/>
      <c r="AC167" s="10"/>
      <c r="AD167" s="7"/>
    </row>
    <row r="168" spans="1:30" ht="16.5" customHeight="1" x14ac:dyDescent="0.25">
      <c r="A168" s="7"/>
      <c r="B168" s="7" t="s">
        <v>212</v>
      </c>
      <c r="C168" s="7"/>
      <c r="D168" s="7"/>
      <c r="E168" s="7"/>
      <c r="F168" s="7"/>
      <c r="G168" s="7"/>
      <c r="H168" s="7"/>
      <c r="I168" s="7"/>
      <c r="J168" s="7"/>
      <c r="K168" s="7"/>
      <c r="L168" s="9"/>
      <c r="M168" s="10"/>
      <c r="N168" s="7"/>
      <c r="O168" s="10"/>
      <c r="P168" s="7"/>
      <c r="Q168" s="10"/>
      <c r="R168" s="7"/>
      <c r="S168" s="10"/>
      <c r="T168" s="7"/>
      <c r="U168" s="10"/>
      <c r="V168" s="7"/>
      <c r="W168" s="10"/>
      <c r="X168" s="7"/>
      <c r="Y168" s="10"/>
      <c r="Z168" s="7"/>
      <c r="AA168" s="10"/>
      <c r="AB168" s="7"/>
      <c r="AC168" s="10"/>
      <c r="AD168" s="7"/>
    </row>
    <row r="169" spans="1:30" ht="16.5" customHeight="1" x14ac:dyDescent="0.25">
      <c r="A169" s="7"/>
      <c r="B169" s="7"/>
      <c r="C169" s="7" t="s">
        <v>213</v>
      </c>
      <c r="D169" s="7"/>
      <c r="E169" s="7"/>
      <c r="F169" s="7"/>
      <c r="G169" s="7"/>
      <c r="H169" s="7"/>
      <c r="I169" s="7"/>
      <c r="J169" s="7"/>
      <c r="K169" s="7"/>
      <c r="L169" s="9"/>
      <c r="M169" s="10"/>
      <c r="N169" s="7"/>
      <c r="O169" s="10"/>
      <c r="P169" s="7"/>
      <c r="Q169" s="10"/>
      <c r="R169" s="7"/>
      <c r="S169" s="10"/>
      <c r="T169" s="7"/>
      <c r="U169" s="10"/>
      <c r="V169" s="7"/>
      <c r="W169" s="10"/>
      <c r="X169" s="7"/>
      <c r="Y169" s="10"/>
      <c r="Z169" s="7"/>
      <c r="AA169" s="10"/>
      <c r="AB169" s="7"/>
      <c r="AC169" s="10"/>
      <c r="AD169" s="7"/>
    </row>
    <row r="170" spans="1:30" ht="16.5" customHeight="1" x14ac:dyDescent="0.25">
      <c r="A170" s="7"/>
      <c r="B170" s="7"/>
      <c r="C170" s="7"/>
      <c r="D170" s="7" t="s">
        <v>221</v>
      </c>
      <c r="E170" s="7"/>
      <c r="F170" s="7"/>
      <c r="G170" s="7"/>
      <c r="H170" s="7"/>
      <c r="I170" s="7"/>
      <c r="J170" s="7"/>
      <c r="K170" s="7"/>
      <c r="L170" s="9" t="s">
        <v>78</v>
      </c>
      <c r="M170" s="55">
        <v>90.2</v>
      </c>
      <c r="N170" s="7"/>
      <c r="O170" s="55">
        <v>87.1</v>
      </c>
      <c r="P170" s="7"/>
      <c r="Q170" s="55">
        <v>88.9</v>
      </c>
      <c r="R170" s="7"/>
      <c r="S170" s="55">
        <v>84.1</v>
      </c>
      <c r="T170" s="7"/>
      <c r="U170" s="55">
        <v>90.4</v>
      </c>
      <c r="V170" s="7"/>
      <c r="W170" s="55">
        <v>88.3</v>
      </c>
      <c r="X170" s="7"/>
      <c r="Y170" s="55">
        <v>92.6</v>
      </c>
      <c r="Z170" s="7"/>
      <c r="AA170" s="55">
        <v>84</v>
      </c>
      <c r="AB170" s="7"/>
      <c r="AC170" s="55">
        <v>88.5</v>
      </c>
      <c r="AD170" s="7"/>
    </row>
    <row r="171" spans="1:30" ht="16.5" customHeight="1" x14ac:dyDescent="0.25">
      <c r="A171" s="7"/>
      <c r="B171" s="7"/>
      <c r="C171" s="7"/>
      <c r="D171" s="7" t="s">
        <v>222</v>
      </c>
      <c r="E171" s="7"/>
      <c r="F171" s="7"/>
      <c r="G171" s="7"/>
      <c r="H171" s="7"/>
      <c r="I171" s="7"/>
      <c r="J171" s="7"/>
      <c r="K171" s="7"/>
      <c r="L171" s="9" t="s">
        <v>78</v>
      </c>
      <c r="M171" s="56">
        <v>4.7</v>
      </c>
      <c r="N171" s="7"/>
      <c r="O171" s="56">
        <v>4.3</v>
      </c>
      <c r="P171" s="7"/>
      <c r="Q171" s="56">
        <v>4.8</v>
      </c>
      <c r="R171" s="7"/>
      <c r="S171" s="56">
        <v>6.4</v>
      </c>
      <c r="T171" s="7"/>
      <c r="U171" s="56">
        <v>3.8</v>
      </c>
      <c r="V171" s="7"/>
      <c r="W171" s="56">
        <v>4.9000000000000004</v>
      </c>
      <c r="X171" s="7"/>
      <c r="Y171" s="56">
        <v>3.5</v>
      </c>
      <c r="Z171" s="7"/>
      <c r="AA171" s="56">
        <v>7.7</v>
      </c>
      <c r="AB171" s="7"/>
      <c r="AC171" s="56">
        <v>4.8</v>
      </c>
      <c r="AD171" s="7"/>
    </row>
    <row r="172" spans="1:30" ht="16.5" customHeight="1" x14ac:dyDescent="0.25">
      <c r="A172" s="7"/>
      <c r="B172" s="7"/>
      <c r="C172" s="7"/>
      <c r="D172" s="7" t="s">
        <v>187</v>
      </c>
      <c r="E172" s="7"/>
      <c r="F172" s="7"/>
      <c r="G172" s="7"/>
      <c r="H172" s="7"/>
      <c r="I172" s="7"/>
      <c r="J172" s="7"/>
      <c r="K172" s="7"/>
      <c r="L172" s="9" t="s">
        <v>78</v>
      </c>
      <c r="M172" s="56">
        <v>4.8</v>
      </c>
      <c r="N172" s="7"/>
      <c r="O172" s="56">
        <v>8.1</v>
      </c>
      <c r="P172" s="7"/>
      <c r="Q172" s="56">
        <v>5.7</v>
      </c>
      <c r="R172" s="7"/>
      <c r="S172" s="56">
        <v>9.1999999999999993</v>
      </c>
      <c r="T172" s="7"/>
      <c r="U172" s="56">
        <v>5.2</v>
      </c>
      <c r="V172" s="7"/>
      <c r="W172" s="56">
        <v>6</v>
      </c>
      <c r="X172" s="7"/>
      <c r="Y172" s="56">
        <v>3.6</v>
      </c>
      <c r="Z172" s="7"/>
      <c r="AA172" s="56">
        <v>8.3000000000000007</v>
      </c>
      <c r="AB172" s="7"/>
      <c r="AC172" s="56">
        <v>6.3</v>
      </c>
      <c r="AD172" s="7"/>
    </row>
    <row r="173" spans="1:30" ht="16.5" customHeight="1" x14ac:dyDescent="0.25">
      <c r="A173" s="7"/>
      <c r="B173" s="7"/>
      <c r="C173" s="7"/>
      <c r="D173" s="7" t="s">
        <v>216</v>
      </c>
      <c r="E173" s="7"/>
      <c r="F173" s="7"/>
      <c r="G173" s="7"/>
      <c r="H173" s="7"/>
      <c r="I173" s="7"/>
      <c r="J173" s="7"/>
      <c r="K173" s="7"/>
      <c r="L173" s="9" t="s">
        <v>78</v>
      </c>
      <c r="M173" s="56">
        <v>0.3</v>
      </c>
      <c r="N173" s="7"/>
      <c r="O173" s="56">
        <v>0.5</v>
      </c>
      <c r="P173" s="7"/>
      <c r="Q173" s="56">
        <v>0.6</v>
      </c>
      <c r="R173" s="7"/>
      <c r="S173" s="56">
        <v>0.3</v>
      </c>
      <c r="T173" s="7"/>
      <c r="U173" s="56">
        <v>0.7</v>
      </c>
      <c r="V173" s="7"/>
      <c r="W173" s="56">
        <v>0.8</v>
      </c>
      <c r="X173" s="7"/>
      <c r="Y173" s="56">
        <v>0.3</v>
      </c>
      <c r="Z173" s="7"/>
      <c r="AA173" s="56" t="s">
        <v>51</v>
      </c>
      <c r="AB173" s="7"/>
      <c r="AC173" s="56">
        <v>0.4</v>
      </c>
      <c r="AD173" s="7"/>
    </row>
    <row r="174" spans="1:30" ht="16.5" customHeight="1" x14ac:dyDescent="0.25">
      <c r="A174" s="7"/>
      <c r="B174" s="7"/>
      <c r="C174" s="7"/>
      <c r="D174" s="7" t="s">
        <v>181</v>
      </c>
      <c r="E174" s="7"/>
      <c r="F174" s="7"/>
      <c r="G174" s="7"/>
      <c r="H174" s="7"/>
      <c r="I174" s="7"/>
      <c r="J174" s="7"/>
      <c r="K174" s="7"/>
      <c r="L174" s="9" t="s">
        <v>130</v>
      </c>
      <c r="M174" s="54">
        <v>2000</v>
      </c>
      <c r="N174" s="7"/>
      <c r="O174" s="54">
        <v>8100</v>
      </c>
      <c r="P174" s="7"/>
      <c r="Q174" s="54">
        <v>6000</v>
      </c>
      <c r="R174" s="7"/>
      <c r="S174" s="54">
        <v>2800</v>
      </c>
      <c r="T174" s="7"/>
      <c r="U174" s="54">
        <v>2600</v>
      </c>
      <c r="V174" s="7"/>
      <c r="W174" s="54">
        <v>2000</v>
      </c>
      <c r="X174" s="7"/>
      <c r="Y174" s="54">
        <v>2400</v>
      </c>
      <c r="Z174" s="7"/>
      <c r="AA174" s="54">
        <v>2000</v>
      </c>
      <c r="AB174" s="7"/>
      <c r="AC174" s="57">
        <v>27900</v>
      </c>
      <c r="AD174" s="7"/>
    </row>
    <row r="175" spans="1:30" ht="16.5" customHeight="1" x14ac:dyDescent="0.25">
      <c r="A175" s="7"/>
      <c r="B175" s="7"/>
      <c r="C175" s="7"/>
      <c r="D175" s="7" t="s">
        <v>182</v>
      </c>
      <c r="E175" s="7"/>
      <c r="F175" s="7"/>
      <c r="G175" s="7"/>
      <c r="H175" s="7"/>
      <c r="I175" s="7"/>
      <c r="J175" s="7"/>
      <c r="K175" s="7"/>
      <c r="L175" s="9" t="s">
        <v>130</v>
      </c>
      <c r="M175" s="58">
        <v>4.33</v>
      </c>
      <c r="N175" s="7"/>
      <c r="O175" s="58">
        <v>4.28</v>
      </c>
      <c r="P175" s="7"/>
      <c r="Q175" s="58">
        <v>4.29</v>
      </c>
      <c r="R175" s="7"/>
      <c r="S175" s="58">
        <v>4.1399999999999997</v>
      </c>
      <c r="T175" s="7"/>
      <c r="U175" s="58">
        <v>4.32</v>
      </c>
      <c r="V175" s="7"/>
      <c r="W175" s="58">
        <v>4.33</v>
      </c>
      <c r="X175" s="7"/>
      <c r="Y175" s="58">
        <v>4.41</v>
      </c>
      <c r="Z175" s="7"/>
      <c r="AA175" s="58">
        <v>4.17</v>
      </c>
      <c r="AB175" s="7"/>
      <c r="AC175" s="58">
        <v>4.29</v>
      </c>
      <c r="AD175" s="7"/>
    </row>
    <row r="176" spans="1:30" ht="16.5" customHeight="1" x14ac:dyDescent="0.25">
      <c r="A176" s="7"/>
      <c r="B176" s="7" t="s">
        <v>217</v>
      </c>
      <c r="C176" s="7"/>
      <c r="D176" s="7"/>
      <c r="E176" s="7"/>
      <c r="F176" s="7"/>
      <c r="G176" s="7"/>
      <c r="H176" s="7"/>
      <c r="I176" s="7"/>
      <c r="J176" s="7"/>
      <c r="K176" s="7"/>
      <c r="L176" s="9"/>
      <c r="M176" s="10"/>
      <c r="N176" s="7"/>
      <c r="O176" s="10"/>
      <c r="P176" s="7"/>
      <c r="Q176" s="10"/>
      <c r="R176" s="7"/>
      <c r="S176" s="10"/>
      <c r="T176" s="7"/>
      <c r="U176" s="10"/>
      <c r="V176" s="7"/>
      <c r="W176" s="10"/>
      <c r="X176" s="7"/>
      <c r="Y176" s="10"/>
      <c r="Z176" s="7"/>
      <c r="AA176" s="10"/>
      <c r="AB176" s="7"/>
      <c r="AC176" s="10"/>
      <c r="AD176" s="7"/>
    </row>
    <row r="177" spans="1:30" ht="16.5" customHeight="1" x14ac:dyDescent="0.25">
      <c r="A177" s="7"/>
      <c r="B177" s="7"/>
      <c r="C177" s="7" t="s">
        <v>218</v>
      </c>
      <c r="D177" s="7"/>
      <c r="E177" s="7"/>
      <c r="F177" s="7"/>
      <c r="G177" s="7"/>
      <c r="H177" s="7"/>
      <c r="I177" s="7"/>
      <c r="J177" s="7"/>
      <c r="K177" s="7"/>
      <c r="L177" s="9"/>
      <c r="M177" s="10"/>
      <c r="N177" s="7"/>
      <c r="O177" s="10"/>
      <c r="P177" s="7"/>
      <c r="Q177" s="10"/>
      <c r="R177" s="7"/>
      <c r="S177" s="10"/>
      <c r="T177" s="7"/>
      <c r="U177" s="10"/>
      <c r="V177" s="7"/>
      <c r="W177" s="10"/>
      <c r="X177" s="7"/>
      <c r="Y177" s="10"/>
      <c r="Z177" s="7"/>
      <c r="AA177" s="10"/>
      <c r="AB177" s="7"/>
      <c r="AC177" s="10"/>
      <c r="AD177" s="7"/>
    </row>
    <row r="178" spans="1:30" ht="16.5" customHeight="1" x14ac:dyDescent="0.25">
      <c r="A178" s="7"/>
      <c r="B178" s="7"/>
      <c r="C178" s="7"/>
      <c r="D178" s="7" t="s">
        <v>221</v>
      </c>
      <c r="E178" s="7"/>
      <c r="F178" s="7"/>
      <c r="G178" s="7"/>
      <c r="H178" s="7"/>
      <c r="I178" s="7"/>
      <c r="J178" s="7"/>
      <c r="K178" s="7"/>
      <c r="L178" s="9" t="s">
        <v>78</v>
      </c>
      <c r="M178" s="55">
        <v>91.4</v>
      </c>
      <c r="N178" s="7"/>
      <c r="O178" s="55">
        <v>90</v>
      </c>
      <c r="P178" s="7"/>
      <c r="Q178" s="55">
        <v>91.6</v>
      </c>
      <c r="R178" s="7"/>
      <c r="S178" s="55">
        <v>89.9</v>
      </c>
      <c r="T178" s="7"/>
      <c r="U178" s="55">
        <v>91.3</v>
      </c>
      <c r="V178" s="7"/>
      <c r="W178" s="55">
        <v>93.8</v>
      </c>
      <c r="X178" s="7"/>
      <c r="Y178" s="55">
        <v>93.9</v>
      </c>
      <c r="Z178" s="7"/>
      <c r="AA178" s="55">
        <v>88.4</v>
      </c>
      <c r="AB178" s="7"/>
      <c r="AC178" s="55">
        <v>91</v>
      </c>
      <c r="AD178" s="7"/>
    </row>
    <row r="179" spans="1:30" ht="16.5" customHeight="1" x14ac:dyDescent="0.25">
      <c r="A179" s="7"/>
      <c r="B179" s="7"/>
      <c r="C179" s="7"/>
      <c r="D179" s="7" t="s">
        <v>222</v>
      </c>
      <c r="E179" s="7"/>
      <c r="F179" s="7"/>
      <c r="G179" s="7"/>
      <c r="H179" s="7"/>
      <c r="I179" s="7"/>
      <c r="J179" s="7"/>
      <c r="K179" s="7"/>
      <c r="L179" s="9" t="s">
        <v>78</v>
      </c>
      <c r="M179" s="56">
        <v>3.3</v>
      </c>
      <c r="N179" s="7"/>
      <c r="O179" s="56">
        <v>3.9</v>
      </c>
      <c r="P179" s="7"/>
      <c r="Q179" s="56">
        <v>2.4</v>
      </c>
      <c r="R179" s="7"/>
      <c r="S179" s="56">
        <v>4.5999999999999996</v>
      </c>
      <c r="T179" s="7"/>
      <c r="U179" s="56">
        <v>1.9</v>
      </c>
      <c r="V179" s="7"/>
      <c r="W179" s="56">
        <v>2.2999999999999998</v>
      </c>
      <c r="X179" s="7"/>
      <c r="Y179" s="56">
        <v>1.4</v>
      </c>
      <c r="Z179" s="7"/>
      <c r="AA179" s="56">
        <v>2.8</v>
      </c>
      <c r="AB179" s="7"/>
      <c r="AC179" s="56">
        <v>3.3</v>
      </c>
      <c r="AD179" s="7"/>
    </row>
    <row r="180" spans="1:30" ht="16.5" customHeight="1" x14ac:dyDescent="0.25">
      <c r="A180" s="7"/>
      <c r="B180" s="7"/>
      <c r="C180" s="7"/>
      <c r="D180" s="7" t="s">
        <v>187</v>
      </c>
      <c r="E180" s="7"/>
      <c r="F180" s="7"/>
      <c r="G180" s="7"/>
      <c r="H180" s="7"/>
      <c r="I180" s="7"/>
      <c r="J180" s="7"/>
      <c r="K180" s="7"/>
      <c r="L180" s="9" t="s">
        <v>78</v>
      </c>
      <c r="M180" s="56">
        <v>4.3</v>
      </c>
      <c r="N180" s="7"/>
      <c r="O180" s="56">
        <v>4.5</v>
      </c>
      <c r="P180" s="7"/>
      <c r="Q180" s="56">
        <v>3.6</v>
      </c>
      <c r="R180" s="7"/>
      <c r="S180" s="56">
        <v>3.6</v>
      </c>
      <c r="T180" s="7"/>
      <c r="U180" s="56">
        <v>5.4</v>
      </c>
      <c r="V180" s="7"/>
      <c r="W180" s="56">
        <v>2.1</v>
      </c>
      <c r="X180" s="7"/>
      <c r="Y180" s="56">
        <v>3.4</v>
      </c>
      <c r="Z180" s="7"/>
      <c r="AA180" s="56">
        <v>6.8</v>
      </c>
      <c r="AB180" s="7"/>
      <c r="AC180" s="56">
        <v>4.2</v>
      </c>
      <c r="AD180" s="7"/>
    </row>
    <row r="181" spans="1:30" ht="16.5" customHeight="1" x14ac:dyDescent="0.25">
      <c r="A181" s="7"/>
      <c r="B181" s="7"/>
      <c r="C181" s="7"/>
      <c r="D181" s="7" t="s">
        <v>216</v>
      </c>
      <c r="E181" s="7"/>
      <c r="F181" s="7"/>
      <c r="G181" s="7"/>
      <c r="H181" s="7"/>
      <c r="I181" s="7"/>
      <c r="J181" s="7"/>
      <c r="K181" s="7"/>
      <c r="L181" s="9" t="s">
        <v>78</v>
      </c>
      <c r="M181" s="56">
        <v>1.1000000000000001</v>
      </c>
      <c r="N181" s="7"/>
      <c r="O181" s="56">
        <v>1.5</v>
      </c>
      <c r="P181" s="7"/>
      <c r="Q181" s="56">
        <v>2.5</v>
      </c>
      <c r="R181" s="7"/>
      <c r="S181" s="56">
        <v>1.9</v>
      </c>
      <c r="T181" s="7"/>
      <c r="U181" s="56">
        <v>1.5</v>
      </c>
      <c r="V181" s="7"/>
      <c r="W181" s="56">
        <v>1.9</v>
      </c>
      <c r="X181" s="7"/>
      <c r="Y181" s="56">
        <v>1.2</v>
      </c>
      <c r="Z181" s="7"/>
      <c r="AA181" s="56">
        <v>2</v>
      </c>
      <c r="AB181" s="7"/>
      <c r="AC181" s="56">
        <v>1.6</v>
      </c>
      <c r="AD181" s="7"/>
    </row>
    <row r="182" spans="1:30" ht="16.5" customHeight="1" x14ac:dyDescent="0.25">
      <c r="A182" s="7"/>
      <c r="B182" s="7"/>
      <c r="C182" s="7"/>
      <c r="D182" s="7" t="s">
        <v>181</v>
      </c>
      <c r="E182" s="7"/>
      <c r="F182" s="7"/>
      <c r="G182" s="7"/>
      <c r="H182" s="7"/>
      <c r="I182" s="7"/>
      <c r="J182" s="7"/>
      <c r="K182" s="7"/>
      <c r="L182" s="9" t="s">
        <v>130</v>
      </c>
      <c r="M182" s="54">
        <v>2000</v>
      </c>
      <c r="N182" s="7"/>
      <c r="O182" s="54">
        <v>8100</v>
      </c>
      <c r="P182" s="7"/>
      <c r="Q182" s="54">
        <v>6000</v>
      </c>
      <c r="R182" s="7"/>
      <c r="S182" s="54">
        <v>2800</v>
      </c>
      <c r="T182" s="7"/>
      <c r="U182" s="54">
        <v>2600</v>
      </c>
      <c r="V182" s="7"/>
      <c r="W182" s="54">
        <v>2000</v>
      </c>
      <c r="X182" s="7"/>
      <c r="Y182" s="54">
        <v>2400</v>
      </c>
      <c r="Z182" s="7"/>
      <c r="AA182" s="54">
        <v>2000</v>
      </c>
      <c r="AB182" s="7"/>
      <c r="AC182" s="57">
        <v>27900</v>
      </c>
      <c r="AD182" s="7"/>
    </row>
    <row r="183" spans="1:30" ht="16.5" customHeight="1" x14ac:dyDescent="0.25">
      <c r="A183" s="7"/>
      <c r="B183" s="7"/>
      <c r="C183" s="7"/>
      <c r="D183" s="7" t="s">
        <v>182</v>
      </c>
      <c r="E183" s="7"/>
      <c r="F183" s="7"/>
      <c r="G183" s="7"/>
      <c r="H183" s="7"/>
      <c r="I183" s="7"/>
      <c r="J183" s="7"/>
      <c r="K183" s="7"/>
      <c r="L183" s="9" t="s">
        <v>130</v>
      </c>
      <c r="M183" s="58">
        <v>4.43</v>
      </c>
      <c r="N183" s="7"/>
      <c r="O183" s="58">
        <v>4.3600000000000003</v>
      </c>
      <c r="P183" s="7"/>
      <c r="Q183" s="58">
        <v>4.46</v>
      </c>
      <c r="R183" s="7"/>
      <c r="S183" s="58">
        <v>4.3499999999999996</v>
      </c>
      <c r="T183" s="7"/>
      <c r="U183" s="58">
        <v>4.43</v>
      </c>
      <c r="V183" s="7"/>
      <c r="W183" s="58">
        <v>4.5599999999999996</v>
      </c>
      <c r="X183" s="7"/>
      <c r="Y183" s="58">
        <v>4.5199999999999996</v>
      </c>
      <c r="Z183" s="7"/>
      <c r="AA183" s="58">
        <v>4.33</v>
      </c>
      <c r="AB183" s="7"/>
      <c r="AC183" s="58">
        <v>4.41</v>
      </c>
      <c r="AD183" s="7"/>
    </row>
    <row r="184" spans="1:30" ht="16.5" customHeight="1" x14ac:dyDescent="0.25">
      <c r="A184" s="7"/>
      <c r="B184" s="7"/>
      <c r="C184" s="7" t="s">
        <v>213</v>
      </c>
      <c r="D184" s="7"/>
      <c r="E184" s="7"/>
      <c r="F184" s="7"/>
      <c r="G184" s="7"/>
      <c r="H184" s="7"/>
      <c r="I184" s="7"/>
      <c r="J184" s="7"/>
      <c r="K184" s="7"/>
      <c r="L184" s="9"/>
      <c r="M184" s="10"/>
      <c r="N184" s="7"/>
      <c r="O184" s="10"/>
      <c r="P184" s="7"/>
      <c r="Q184" s="10"/>
      <c r="R184" s="7"/>
      <c r="S184" s="10"/>
      <c r="T184" s="7"/>
      <c r="U184" s="10"/>
      <c r="V184" s="7"/>
      <c r="W184" s="10"/>
      <c r="X184" s="7"/>
      <c r="Y184" s="10"/>
      <c r="Z184" s="7"/>
      <c r="AA184" s="10"/>
      <c r="AB184" s="7"/>
      <c r="AC184" s="10"/>
      <c r="AD184" s="7"/>
    </row>
    <row r="185" spans="1:30" ht="16.5" customHeight="1" x14ac:dyDescent="0.25">
      <c r="A185" s="7"/>
      <c r="B185" s="7"/>
      <c r="C185" s="7"/>
      <c r="D185" s="7" t="s">
        <v>221</v>
      </c>
      <c r="E185" s="7"/>
      <c r="F185" s="7"/>
      <c r="G185" s="7"/>
      <c r="H185" s="7"/>
      <c r="I185" s="7"/>
      <c r="J185" s="7"/>
      <c r="K185" s="7"/>
      <c r="L185" s="9" t="s">
        <v>78</v>
      </c>
      <c r="M185" s="55">
        <v>53.9</v>
      </c>
      <c r="N185" s="7"/>
      <c r="O185" s="55">
        <v>48.6</v>
      </c>
      <c r="P185" s="7"/>
      <c r="Q185" s="55">
        <v>51.3</v>
      </c>
      <c r="R185" s="7"/>
      <c r="S185" s="55">
        <v>51</v>
      </c>
      <c r="T185" s="7"/>
      <c r="U185" s="55">
        <v>52</v>
      </c>
      <c r="V185" s="7"/>
      <c r="W185" s="55">
        <v>58.5</v>
      </c>
      <c r="X185" s="7"/>
      <c r="Y185" s="55">
        <v>57.1</v>
      </c>
      <c r="Z185" s="7"/>
      <c r="AA185" s="55">
        <v>44.7</v>
      </c>
      <c r="AB185" s="7"/>
      <c r="AC185" s="55">
        <v>51.7</v>
      </c>
      <c r="AD185" s="7"/>
    </row>
    <row r="186" spans="1:30" ht="16.5" customHeight="1" x14ac:dyDescent="0.25">
      <c r="A186" s="7"/>
      <c r="B186" s="7"/>
      <c r="C186" s="7"/>
      <c r="D186" s="7" t="s">
        <v>222</v>
      </c>
      <c r="E186" s="7"/>
      <c r="F186" s="7"/>
      <c r="G186" s="7"/>
      <c r="H186" s="7"/>
      <c r="I186" s="7"/>
      <c r="J186" s="7"/>
      <c r="K186" s="7"/>
      <c r="L186" s="9" t="s">
        <v>78</v>
      </c>
      <c r="M186" s="55">
        <v>22.4</v>
      </c>
      <c r="N186" s="7"/>
      <c r="O186" s="55">
        <v>22.4</v>
      </c>
      <c r="P186" s="7"/>
      <c r="Q186" s="55">
        <v>19.7</v>
      </c>
      <c r="R186" s="7"/>
      <c r="S186" s="55">
        <v>23.8</v>
      </c>
      <c r="T186" s="7"/>
      <c r="U186" s="55">
        <v>22.2</v>
      </c>
      <c r="V186" s="7"/>
      <c r="W186" s="55">
        <v>13.9</v>
      </c>
      <c r="X186" s="7"/>
      <c r="Y186" s="55">
        <v>16.3</v>
      </c>
      <c r="Z186" s="7"/>
      <c r="AA186" s="55">
        <v>31.6</v>
      </c>
      <c r="AB186" s="7"/>
      <c r="AC186" s="55">
        <v>21.8</v>
      </c>
      <c r="AD186" s="7"/>
    </row>
    <row r="187" spans="1:30" ht="16.5" customHeight="1" x14ac:dyDescent="0.25">
      <c r="A187" s="7"/>
      <c r="B187" s="7"/>
      <c r="C187" s="7"/>
      <c r="D187" s="7" t="s">
        <v>187</v>
      </c>
      <c r="E187" s="7"/>
      <c r="F187" s="7"/>
      <c r="G187" s="7"/>
      <c r="H187" s="7"/>
      <c r="I187" s="7"/>
      <c r="J187" s="7"/>
      <c r="K187" s="7"/>
      <c r="L187" s="9" t="s">
        <v>78</v>
      </c>
      <c r="M187" s="55">
        <v>12.3</v>
      </c>
      <c r="N187" s="7"/>
      <c r="O187" s="55">
        <v>16.399999999999999</v>
      </c>
      <c r="P187" s="7"/>
      <c r="Q187" s="55">
        <v>14.2</v>
      </c>
      <c r="R187" s="7"/>
      <c r="S187" s="55">
        <v>12.7</v>
      </c>
      <c r="T187" s="7"/>
      <c r="U187" s="55">
        <v>11.8</v>
      </c>
      <c r="V187" s="7"/>
      <c r="W187" s="55">
        <v>11.3</v>
      </c>
      <c r="X187" s="7"/>
      <c r="Y187" s="55">
        <v>16.3</v>
      </c>
      <c r="Z187" s="7"/>
      <c r="AA187" s="55">
        <v>13.6</v>
      </c>
      <c r="AB187" s="7"/>
      <c r="AC187" s="55">
        <v>13.8</v>
      </c>
      <c r="AD187" s="7"/>
    </row>
    <row r="188" spans="1:30" ht="16.5" customHeight="1" x14ac:dyDescent="0.25">
      <c r="A188" s="7"/>
      <c r="B188" s="7"/>
      <c r="C188" s="7"/>
      <c r="D188" s="7" t="s">
        <v>216</v>
      </c>
      <c r="E188" s="7"/>
      <c r="F188" s="7"/>
      <c r="G188" s="7"/>
      <c r="H188" s="7"/>
      <c r="I188" s="7"/>
      <c r="J188" s="7"/>
      <c r="K188" s="7"/>
      <c r="L188" s="9" t="s">
        <v>78</v>
      </c>
      <c r="M188" s="55">
        <v>11.2</v>
      </c>
      <c r="N188" s="7"/>
      <c r="O188" s="55">
        <v>12.5</v>
      </c>
      <c r="P188" s="7"/>
      <c r="Q188" s="55">
        <v>14.8</v>
      </c>
      <c r="R188" s="7"/>
      <c r="S188" s="55">
        <v>12.5</v>
      </c>
      <c r="T188" s="7"/>
      <c r="U188" s="55">
        <v>14</v>
      </c>
      <c r="V188" s="7"/>
      <c r="W188" s="55">
        <v>16.2</v>
      </c>
      <c r="X188" s="7"/>
      <c r="Y188" s="55">
        <v>10.3</v>
      </c>
      <c r="Z188" s="7"/>
      <c r="AA188" s="55">
        <v>10.1</v>
      </c>
      <c r="AB188" s="7"/>
      <c r="AC188" s="55">
        <v>12.7</v>
      </c>
      <c r="AD188" s="7"/>
    </row>
    <row r="189" spans="1:30" ht="16.5" customHeight="1" x14ac:dyDescent="0.25">
      <c r="A189" s="7"/>
      <c r="B189" s="7"/>
      <c r="C189" s="7"/>
      <c r="D189" s="7" t="s">
        <v>181</v>
      </c>
      <c r="E189" s="7"/>
      <c r="F189" s="7"/>
      <c r="G189" s="7"/>
      <c r="H189" s="7"/>
      <c r="I189" s="7"/>
      <c r="J189" s="7"/>
      <c r="K189" s="7"/>
      <c r="L189" s="9" t="s">
        <v>130</v>
      </c>
      <c r="M189" s="54">
        <v>2000</v>
      </c>
      <c r="N189" s="7"/>
      <c r="O189" s="54">
        <v>8100</v>
      </c>
      <c r="P189" s="7"/>
      <c r="Q189" s="54">
        <v>6000</v>
      </c>
      <c r="R189" s="7"/>
      <c r="S189" s="54">
        <v>2800</v>
      </c>
      <c r="T189" s="7"/>
      <c r="U189" s="54">
        <v>2600</v>
      </c>
      <c r="V189" s="7"/>
      <c r="W189" s="54">
        <v>2000</v>
      </c>
      <c r="X189" s="7"/>
      <c r="Y189" s="54">
        <v>2400</v>
      </c>
      <c r="Z189" s="7"/>
      <c r="AA189" s="54">
        <v>2000</v>
      </c>
      <c r="AB189" s="7"/>
      <c r="AC189" s="57">
        <v>27900</v>
      </c>
      <c r="AD189" s="7"/>
    </row>
    <row r="190" spans="1:30" ht="16.5" customHeight="1" x14ac:dyDescent="0.25">
      <c r="A190" s="7"/>
      <c r="B190" s="7"/>
      <c r="C190" s="7"/>
      <c r="D190" s="7" t="s">
        <v>182</v>
      </c>
      <c r="E190" s="7"/>
      <c r="F190" s="7"/>
      <c r="G190" s="7"/>
      <c r="H190" s="7"/>
      <c r="I190" s="7"/>
      <c r="J190" s="7"/>
      <c r="K190" s="7"/>
      <c r="L190" s="9" t="s">
        <v>130</v>
      </c>
      <c r="M190" s="58">
        <v>3.56</v>
      </c>
      <c r="N190" s="7"/>
      <c r="O190" s="58">
        <v>3.42</v>
      </c>
      <c r="P190" s="7"/>
      <c r="Q190" s="58">
        <v>3.53</v>
      </c>
      <c r="R190" s="7"/>
      <c r="S190" s="58">
        <v>3.42</v>
      </c>
      <c r="T190" s="7"/>
      <c r="U190" s="58">
        <v>3.5</v>
      </c>
      <c r="V190" s="7"/>
      <c r="W190" s="58">
        <v>3.77</v>
      </c>
      <c r="X190" s="7"/>
      <c r="Y190" s="58">
        <v>3.63</v>
      </c>
      <c r="Z190" s="7"/>
      <c r="AA190" s="58">
        <v>3.21</v>
      </c>
      <c r="AB190" s="7"/>
      <c r="AC190" s="58">
        <v>3.5</v>
      </c>
      <c r="AD190" s="7"/>
    </row>
    <row r="191" spans="1:30" ht="16.5" customHeight="1" x14ac:dyDescent="0.25">
      <c r="A191" s="7"/>
      <c r="B191" s="7" t="s">
        <v>219</v>
      </c>
      <c r="C191" s="7"/>
      <c r="D191" s="7"/>
      <c r="E191" s="7"/>
      <c r="F191" s="7"/>
      <c r="G191" s="7"/>
      <c r="H191" s="7"/>
      <c r="I191" s="7"/>
      <c r="J191" s="7"/>
      <c r="K191" s="7"/>
      <c r="L191" s="9"/>
      <c r="M191" s="10"/>
      <c r="N191" s="7"/>
      <c r="O191" s="10"/>
      <c r="P191" s="7"/>
      <c r="Q191" s="10"/>
      <c r="R191" s="7"/>
      <c r="S191" s="10"/>
      <c r="T191" s="7"/>
      <c r="U191" s="10"/>
      <c r="V191" s="7"/>
      <c r="W191" s="10"/>
      <c r="X191" s="7"/>
      <c r="Y191" s="10"/>
      <c r="Z191" s="7"/>
      <c r="AA191" s="10"/>
      <c r="AB191" s="7"/>
      <c r="AC191" s="10"/>
      <c r="AD191" s="7"/>
    </row>
    <row r="192" spans="1:30" ht="16.5" customHeight="1" x14ac:dyDescent="0.25">
      <c r="A192" s="7"/>
      <c r="B192" s="7"/>
      <c r="C192" s="7" t="s">
        <v>218</v>
      </c>
      <c r="D192" s="7"/>
      <c r="E192" s="7"/>
      <c r="F192" s="7"/>
      <c r="G192" s="7"/>
      <c r="H192" s="7"/>
      <c r="I192" s="7"/>
      <c r="J192" s="7"/>
      <c r="K192" s="7"/>
      <c r="L192" s="9"/>
      <c r="M192" s="10"/>
      <c r="N192" s="7"/>
      <c r="O192" s="10"/>
      <c r="P192" s="7"/>
      <c r="Q192" s="10"/>
      <c r="R192" s="7"/>
      <c r="S192" s="10"/>
      <c r="T192" s="7"/>
      <c r="U192" s="10"/>
      <c r="V192" s="7"/>
      <c r="W192" s="10"/>
      <c r="X192" s="7"/>
      <c r="Y192" s="10"/>
      <c r="Z192" s="7"/>
      <c r="AA192" s="10"/>
      <c r="AB192" s="7"/>
      <c r="AC192" s="10"/>
      <c r="AD192" s="7"/>
    </row>
    <row r="193" spans="1:30" ht="16.5" customHeight="1" x14ac:dyDescent="0.25">
      <c r="A193" s="7"/>
      <c r="B193" s="7"/>
      <c r="C193" s="7"/>
      <c r="D193" s="7" t="s">
        <v>221</v>
      </c>
      <c r="E193" s="7"/>
      <c r="F193" s="7"/>
      <c r="G193" s="7"/>
      <c r="H193" s="7"/>
      <c r="I193" s="7"/>
      <c r="J193" s="7"/>
      <c r="K193" s="7"/>
      <c r="L193" s="9" t="s">
        <v>78</v>
      </c>
      <c r="M193" s="55">
        <v>59.6</v>
      </c>
      <c r="N193" s="7"/>
      <c r="O193" s="55">
        <v>59</v>
      </c>
      <c r="P193" s="7"/>
      <c r="Q193" s="55">
        <v>53.3</v>
      </c>
      <c r="R193" s="7"/>
      <c r="S193" s="55">
        <v>52.9</v>
      </c>
      <c r="T193" s="7"/>
      <c r="U193" s="55">
        <v>54</v>
      </c>
      <c r="V193" s="7"/>
      <c r="W193" s="55">
        <v>42</v>
      </c>
      <c r="X193" s="7"/>
      <c r="Y193" s="55">
        <v>64</v>
      </c>
      <c r="Z193" s="7"/>
      <c r="AA193" s="55">
        <v>31.2</v>
      </c>
      <c r="AB193" s="7"/>
      <c r="AC193" s="55">
        <v>56.5</v>
      </c>
      <c r="AD193" s="7"/>
    </row>
    <row r="194" spans="1:30" ht="16.5" customHeight="1" x14ac:dyDescent="0.25">
      <c r="A194" s="7"/>
      <c r="B194" s="7"/>
      <c r="C194" s="7"/>
      <c r="D194" s="7" t="s">
        <v>222</v>
      </c>
      <c r="E194" s="7"/>
      <c r="F194" s="7"/>
      <c r="G194" s="7"/>
      <c r="H194" s="7"/>
      <c r="I194" s="7"/>
      <c r="J194" s="7"/>
      <c r="K194" s="7"/>
      <c r="L194" s="9" t="s">
        <v>78</v>
      </c>
      <c r="M194" s="56">
        <v>2.4</v>
      </c>
      <c r="N194" s="7"/>
      <c r="O194" s="56">
        <v>5.8</v>
      </c>
      <c r="P194" s="7"/>
      <c r="Q194" s="56">
        <v>2</v>
      </c>
      <c r="R194" s="7"/>
      <c r="S194" s="56">
        <v>5.8</v>
      </c>
      <c r="T194" s="7"/>
      <c r="U194" s="56">
        <v>2.5</v>
      </c>
      <c r="V194" s="7"/>
      <c r="W194" s="56">
        <v>1.9</v>
      </c>
      <c r="X194" s="7"/>
      <c r="Y194" s="56">
        <v>0.9</v>
      </c>
      <c r="Z194" s="7"/>
      <c r="AA194" s="56">
        <v>4.9000000000000004</v>
      </c>
      <c r="AB194" s="7"/>
      <c r="AC194" s="56">
        <v>3.6</v>
      </c>
      <c r="AD194" s="7"/>
    </row>
    <row r="195" spans="1:30" ht="16.5" customHeight="1" x14ac:dyDescent="0.25">
      <c r="A195" s="7"/>
      <c r="B195" s="7"/>
      <c r="C195" s="7"/>
      <c r="D195" s="7" t="s">
        <v>187</v>
      </c>
      <c r="E195" s="7"/>
      <c r="F195" s="7"/>
      <c r="G195" s="7"/>
      <c r="H195" s="7"/>
      <c r="I195" s="7"/>
      <c r="J195" s="7"/>
      <c r="K195" s="7"/>
      <c r="L195" s="9" t="s">
        <v>78</v>
      </c>
      <c r="M195" s="56">
        <v>5.6</v>
      </c>
      <c r="N195" s="7"/>
      <c r="O195" s="56">
        <v>8.9</v>
      </c>
      <c r="P195" s="7"/>
      <c r="Q195" s="56">
        <v>4.9000000000000004</v>
      </c>
      <c r="R195" s="7"/>
      <c r="S195" s="56">
        <v>6.6</v>
      </c>
      <c r="T195" s="7"/>
      <c r="U195" s="56">
        <v>4.4000000000000004</v>
      </c>
      <c r="V195" s="7"/>
      <c r="W195" s="56">
        <v>3.7</v>
      </c>
      <c r="X195" s="7"/>
      <c r="Y195" s="56">
        <v>4.2</v>
      </c>
      <c r="Z195" s="7"/>
      <c r="AA195" s="56">
        <v>8.1</v>
      </c>
      <c r="AB195" s="7"/>
      <c r="AC195" s="56">
        <v>6.3</v>
      </c>
      <c r="AD195" s="7"/>
    </row>
    <row r="196" spans="1:30" ht="16.5" customHeight="1" x14ac:dyDescent="0.25">
      <c r="A196" s="7"/>
      <c r="B196" s="7"/>
      <c r="C196" s="7"/>
      <c r="D196" s="7" t="s">
        <v>220</v>
      </c>
      <c r="E196" s="7"/>
      <c r="F196" s="7"/>
      <c r="G196" s="7"/>
      <c r="H196" s="7"/>
      <c r="I196" s="7"/>
      <c r="J196" s="7"/>
      <c r="K196" s="7"/>
      <c r="L196" s="9" t="s">
        <v>78</v>
      </c>
      <c r="M196" s="55">
        <v>27.5</v>
      </c>
      <c r="N196" s="7"/>
      <c r="O196" s="55">
        <v>24</v>
      </c>
      <c r="P196" s="7"/>
      <c r="Q196" s="55">
        <v>34.6</v>
      </c>
      <c r="R196" s="7"/>
      <c r="S196" s="55">
        <v>29.7</v>
      </c>
      <c r="T196" s="7"/>
      <c r="U196" s="55">
        <v>34</v>
      </c>
      <c r="V196" s="7"/>
      <c r="W196" s="55">
        <v>45.1</v>
      </c>
      <c r="X196" s="7"/>
      <c r="Y196" s="55">
        <v>29.8</v>
      </c>
      <c r="Z196" s="7"/>
      <c r="AA196" s="55">
        <v>47.9</v>
      </c>
      <c r="AB196" s="7"/>
      <c r="AC196" s="55">
        <v>29.3</v>
      </c>
      <c r="AD196" s="7"/>
    </row>
    <row r="197" spans="1:30" ht="16.5" customHeight="1" x14ac:dyDescent="0.25">
      <c r="A197" s="7"/>
      <c r="B197" s="7"/>
      <c r="C197" s="7"/>
      <c r="D197" s="7" t="s">
        <v>216</v>
      </c>
      <c r="E197" s="7"/>
      <c r="F197" s="7"/>
      <c r="G197" s="7"/>
      <c r="H197" s="7"/>
      <c r="I197" s="7"/>
      <c r="J197" s="7"/>
      <c r="K197" s="7"/>
      <c r="L197" s="9" t="s">
        <v>78</v>
      </c>
      <c r="M197" s="56">
        <v>5</v>
      </c>
      <c r="N197" s="7"/>
      <c r="O197" s="56">
        <v>2.2999999999999998</v>
      </c>
      <c r="P197" s="7"/>
      <c r="Q197" s="56">
        <v>5</v>
      </c>
      <c r="R197" s="7"/>
      <c r="S197" s="56">
        <v>4.9000000000000004</v>
      </c>
      <c r="T197" s="7"/>
      <c r="U197" s="56">
        <v>5</v>
      </c>
      <c r="V197" s="7"/>
      <c r="W197" s="56">
        <v>7.4</v>
      </c>
      <c r="X197" s="7"/>
      <c r="Y197" s="56">
        <v>1.1000000000000001</v>
      </c>
      <c r="Z197" s="7"/>
      <c r="AA197" s="56">
        <v>7.9</v>
      </c>
      <c r="AB197" s="7"/>
      <c r="AC197" s="56">
        <v>4.3</v>
      </c>
      <c r="AD197" s="7"/>
    </row>
    <row r="198" spans="1:30" ht="16.5" customHeight="1" x14ac:dyDescent="0.25">
      <c r="A198" s="7"/>
      <c r="B198" s="7"/>
      <c r="C198" s="7"/>
      <c r="D198" s="7" t="s">
        <v>181</v>
      </c>
      <c r="E198" s="7"/>
      <c r="F198" s="7"/>
      <c r="G198" s="7"/>
      <c r="H198" s="7"/>
      <c r="I198" s="7"/>
      <c r="J198" s="7"/>
      <c r="K198" s="7"/>
      <c r="L198" s="9" t="s">
        <v>130</v>
      </c>
      <c r="M198" s="54">
        <v>2000</v>
      </c>
      <c r="N198" s="7"/>
      <c r="O198" s="54">
        <v>8100</v>
      </c>
      <c r="P198" s="7"/>
      <c r="Q198" s="54">
        <v>6000</v>
      </c>
      <c r="R198" s="7"/>
      <c r="S198" s="54">
        <v>2800</v>
      </c>
      <c r="T198" s="7"/>
      <c r="U198" s="54">
        <v>2600</v>
      </c>
      <c r="V198" s="7"/>
      <c r="W198" s="54">
        <v>2000</v>
      </c>
      <c r="X198" s="7"/>
      <c r="Y198" s="54">
        <v>2400</v>
      </c>
      <c r="Z198" s="7"/>
      <c r="AA198" s="54">
        <v>2000</v>
      </c>
      <c r="AB198" s="7"/>
      <c r="AC198" s="57">
        <v>27900</v>
      </c>
      <c r="AD198" s="7"/>
    </row>
    <row r="199" spans="1:30" ht="16.5" customHeight="1" x14ac:dyDescent="0.25">
      <c r="A199" s="7"/>
      <c r="B199" s="7"/>
      <c r="C199" s="7"/>
      <c r="D199" s="7" t="s">
        <v>182</v>
      </c>
      <c r="E199" s="7"/>
      <c r="F199" s="7"/>
      <c r="G199" s="7"/>
      <c r="H199" s="7"/>
      <c r="I199" s="7"/>
      <c r="J199" s="7"/>
      <c r="K199" s="7"/>
      <c r="L199" s="9" t="s">
        <v>130</v>
      </c>
      <c r="M199" s="58">
        <v>4.22</v>
      </c>
      <c r="N199" s="7"/>
      <c r="O199" s="58">
        <v>4.04</v>
      </c>
      <c r="P199" s="7"/>
      <c r="Q199" s="58">
        <v>4.25</v>
      </c>
      <c r="R199" s="7"/>
      <c r="S199" s="58">
        <v>3.98</v>
      </c>
      <c r="T199" s="7"/>
      <c r="U199" s="58">
        <v>4.24</v>
      </c>
      <c r="V199" s="7"/>
      <c r="W199" s="58">
        <v>4.26</v>
      </c>
      <c r="X199" s="7"/>
      <c r="Y199" s="58">
        <v>4.43</v>
      </c>
      <c r="Z199" s="7"/>
      <c r="AA199" s="58">
        <v>3.77</v>
      </c>
      <c r="AB199" s="7"/>
      <c r="AC199" s="58">
        <v>4.16</v>
      </c>
      <c r="AD199" s="7"/>
    </row>
    <row r="200" spans="1:30" ht="16.5" customHeight="1" x14ac:dyDescent="0.25">
      <c r="A200" s="7"/>
      <c r="B200" s="7"/>
      <c r="C200" s="7" t="s">
        <v>213</v>
      </c>
      <c r="D200" s="7"/>
      <c r="E200" s="7"/>
      <c r="F200" s="7"/>
      <c r="G200" s="7"/>
      <c r="H200" s="7"/>
      <c r="I200" s="7"/>
      <c r="J200" s="7"/>
      <c r="K200" s="7"/>
      <c r="L200" s="9"/>
      <c r="M200" s="10"/>
      <c r="N200" s="7"/>
      <c r="O200" s="10"/>
      <c r="P200" s="7"/>
      <c r="Q200" s="10"/>
      <c r="R200" s="7"/>
      <c r="S200" s="10"/>
      <c r="T200" s="7"/>
      <c r="U200" s="10"/>
      <c r="V200" s="7"/>
      <c r="W200" s="10"/>
      <c r="X200" s="7"/>
      <c r="Y200" s="10"/>
      <c r="Z200" s="7"/>
      <c r="AA200" s="10"/>
      <c r="AB200" s="7"/>
      <c r="AC200" s="10"/>
      <c r="AD200" s="7"/>
    </row>
    <row r="201" spans="1:30" ht="16.5" customHeight="1" x14ac:dyDescent="0.25">
      <c r="A201" s="7"/>
      <c r="B201" s="7"/>
      <c r="C201" s="7"/>
      <c r="D201" s="7" t="s">
        <v>221</v>
      </c>
      <c r="E201" s="7"/>
      <c r="F201" s="7"/>
      <c r="G201" s="7"/>
      <c r="H201" s="7"/>
      <c r="I201" s="7"/>
      <c r="J201" s="7"/>
      <c r="K201" s="7"/>
      <c r="L201" s="9" t="s">
        <v>78</v>
      </c>
      <c r="M201" s="55">
        <v>25.8</v>
      </c>
      <c r="N201" s="7"/>
      <c r="O201" s="55">
        <v>25.6</v>
      </c>
      <c r="P201" s="7"/>
      <c r="Q201" s="55">
        <v>23.6</v>
      </c>
      <c r="R201" s="7"/>
      <c r="S201" s="55">
        <v>18.3</v>
      </c>
      <c r="T201" s="7"/>
      <c r="U201" s="55">
        <v>25</v>
      </c>
      <c r="V201" s="7"/>
      <c r="W201" s="55">
        <v>18.8</v>
      </c>
      <c r="X201" s="7"/>
      <c r="Y201" s="55">
        <v>31.9</v>
      </c>
      <c r="Z201" s="7"/>
      <c r="AA201" s="55">
        <v>12.6</v>
      </c>
      <c r="AB201" s="7"/>
      <c r="AC201" s="55">
        <v>24.3</v>
      </c>
      <c r="AD201" s="7"/>
    </row>
    <row r="202" spans="1:30" ht="16.5" customHeight="1" x14ac:dyDescent="0.25">
      <c r="A202" s="7"/>
      <c r="B202" s="7"/>
      <c r="C202" s="7"/>
      <c r="D202" s="7" t="s">
        <v>222</v>
      </c>
      <c r="E202" s="7"/>
      <c r="F202" s="7"/>
      <c r="G202" s="7"/>
      <c r="H202" s="7"/>
      <c r="I202" s="7"/>
      <c r="J202" s="7"/>
      <c r="K202" s="7"/>
      <c r="L202" s="9" t="s">
        <v>78</v>
      </c>
      <c r="M202" s="55">
        <v>17.100000000000001</v>
      </c>
      <c r="N202" s="7"/>
      <c r="O202" s="55">
        <v>22.5</v>
      </c>
      <c r="P202" s="7"/>
      <c r="Q202" s="55">
        <v>13.2</v>
      </c>
      <c r="R202" s="7"/>
      <c r="S202" s="55">
        <v>19.5</v>
      </c>
      <c r="T202" s="7"/>
      <c r="U202" s="55">
        <v>15.5</v>
      </c>
      <c r="V202" s="7"/>
      <c r="W202" s="56">
        <v>6.2</v>
      </c>
      <c r="X202" s="7"/>
      <c r="Y202" s="56">
        <v>8.6</v>
      </c>
      <c r="Z202" s="7"/>
      <c r="AA202" s="55">
        <v>13.7</v>
      </c>
      <c r="AB202" s="7"/>
      <c r="AC202" s="55">
        <v>17.399999999999999</v>
      </c>
      <c r="AD202" s="7"/>
    </row>
    <row r="203" spans="1:30" ht="16.5" customHeight="1" x14ac:dyDescent="0.25">
      <c r="A203" s="7"/>
      <c r="B203" s="7"/>
      <c r="C203" s="7"/>
      <c r="D203" s="7" t="s">
        <v>187</v>
      </c>
      <c r="E203" s="7"/>
      <c r="F203" s="7"/>
      <c r="G203" s="7"/>
      <c r="H203" s="7"/>
      <c r="I203" s="7"/>
      <c r="J203" s="7"/>
      <c r="K203" s="7"/>
      <c r="L203" s="9" t="s">
        <v>78</v>
      </c>
      <c r="M203" s="55">
        <v>10.9</v>
      </c>
      <c r="N203" s="7"/>
      <c r="O203" s="55">
        <v>12.8</v>
      </c>
      <c r="P203" s="7"/>
      <c r="Q203" s="55">
        <v>11.3</v>
      </c>
      <c r="R203" s="7"/>
      <c r="S203" s="55">
        <v>12.1</v>
      </c>
      <c r="T203" s="7"/>
      <c r="U203" s="56">
        <v>7.8</v>
      </c>
      <c r="V203" s="7"/>
      <c r="W203" s="56">
        <v>4.8</v>
      </c>
      <c r="X203" s="7"/>
      <c r="Y203" s="55">
        <v>13</v>
      </c>
      <c r="Z203" s="7"/>
      <c r="AA203" s="56">
        <v>6.3</v>
      </c>
      <c r="AB203" s="7"/>
      <c r="AC203" s="55">
        <v>11.2</v>
      </c>
      <c r="AD203" s="7"/>
    </row>
    <row r="204" spans="1:30" ht="16.5" customHeight="1" x14ac:dyDescent="0.25">
      <c r="A204" s="7"/>
      <c r="B204" s="7"/>
      <c r="C204" s="7"/>
      <c r="D204" s="7" t="s">
        <v>220</v>
      </c>
      <c r="E204" s="7"/>
      <c r="F204" s="7"/>
      <c r="G204" s="7"/>
      <c r="H204" s="7"/>
      <c r="I204" s="7"/>
      <c r="J204" s="7"/>
      <c r="K204" s="7"/>
      <c r="L204" s="9" t="s">
        <v>78</v>
      </c>
      <c r="M204" s="55">
        <v>40.799999999999997</v>
      </c>
      <c r="N204" s="7"/>
      <c r="O204" s="55">
        <v>35.799999999999997</v>
      </c>
      <c r="P204" s="7"/>
      <c r="Q204" s="55">
        <v>45.2</v>
      </c>
      <c r="R204" s="7"/>
      <c r="S204" s="55">
        <v>43.3</v>
      </c>
      <c r="T204" s="7"/>
      <c r="U204" s="55">
        <v>44.4</v>
      </c>
      <c r="V204" s="7"/>
      <c r="W204" s="55">
        <v>59.4</v>
      </c>
      <c r="X204" s="7"/>
      <c r="Y204" s="55">
        <v>43.3</v>
      </c>
      <c r="Z204" s="7"/>
      <c r="AA204" s="55">
        <v>58</v>
      </c>
      <c r="AB204" s="7"/>
      <c r="AC204" s="55">
        <v>41.6</v>
      </c>
      <c r="AD204" s="7"/>
    </row>
    <row r="205" spans="1:30" ht="16.5" customHeight="1" x14ac:dyDescent="0.25">
      <c r="A205" s="7"/>
      <c r="B205" s="7"/>
      <c r="C205" s="7"/>
      <c r="D205" s="7" t="s">
        <v>216</v>
      </c>
      <c r="E205" s="7"/>
      <c r="F205" s="7"/>
      <c r="G205" s="7"/>
      <c r="H205" s="7"/>
      <c r="I205" s="7"/>
      <c r="J205" s="7"/>
      <c r="K205" s="7"/>
      <c r="L205" s="9" t="s">
        <v>78</v>
      </c>
      <c r="M205" s="56">
        <v>5.3</v>
      </c>
      <c r="N205" s="7"/>
      <c r="O205" s="56">
        <v>3.4</v>
      </c>
      <c r="P205" s="7"/>
      <c r="Q205" s="56">
        <v>6.6</v>
      </c>
      <c r="R205" s="7"/>
      <c r="S205" s="56">
        <v>6.8</v>
      </c>
      <c r="T205" s="7"/>
      <c r="U205" s="56">
        <v>7.2</v>
      </c>
      <c r="V205" s="7"/>
      <c r="W205" s="55">
        <v>10.8</v>
      </c>
      <c r="X205" s="7"/>
      <c r="Y205" s="56">
        <v>3</v>
      </c>
      <c r="Z205" s="7"/>
      <c r="AA205" s="56">
        <v>9.4</v>
      </c>
      <c r="AB205" s="7"/>
      <c r="AC205" s="56">
        <v>5.5</v>
      </c>
      <c r="AD205" s="7"/>
    </row>
    <row r="206" spans="1:30" ht="16.5" customHeight="1" x14ac:dyDescent="0.25">
      <c r="A206" s="7"/>
      <c r="B206" s="7"/>
      <c r="C206" s="7"/>
      <c r="D206" s="7" t="s">
        <v>181</v>
      </c>
      <c r="E206" s="7"/>
      <c r="F206" s="7"/>
      <c r="G206" s="7"/>
      <c r="H206" s="7"/>
      <c r="I206" s="7"/>
      <c r="J206" s="7"/>
      <c r="K206" s="7"/>
      <c r="L206" s="9" t="s">
        <v>130</v>
      </c>
      <c r="M206" s="54">
        <v>2000</v>
      </c>
      <c r="N206" s="7"/>
      <c r="O206" s="54">
        <v>8100</v>
      </c>
      <c r="P206" s="7"/>
      <c r="Q206" s="54">
        <v>6000</v>
      </c>
      <c r="R206" s="7"/>
      <c r="S206" s="54">
        <v>2800</v>
      </c>
      <c r="T206" s="7"/>
      <c r="U206" s="54">
        <v>2600</v>
      </c>
      <c r="V206" s="7"/>
      <c r="W206" s="54">
        <v>2000</v>
      </c>
      <c r="X206" s="7"/>
      <c r="Y206" s="54">
        <v>2400</v>
      </c>
      <c r="Z206" s="7"/>
      <c r="AA206" s="54">
        <v>2000</v>
      </c>
      <c r="AB206" s="7"/>
      <c r="AC206" s="57">
        <v>27900</v>
      </c>
      <c r="AD206" s="7"/>
    </row>
    <row r="207" spans="1:30" ht="16.5" customHeight="1" x14ac:dyDescent="0.25">
      <c r="A207" s="7"/>
      <c r="B207" s="7"/>
      <c r="C207" s="7"/>
      <c r="D207" s="7" t="s">
        <v>182</v>
      </c>
      <c r="E207" s="7"/>
      <c r="F207" s="7"/>
      <c r="G207" s="7"/>
      <c r="H207" s="7"/>
      <c r="I207" s="7"/>
      <c r="J207" s="7"/>
      <c r="K207" s="7"/>
      <c r="L207" s="9" t="s">
        <v>130</v>
      </c>
      <c r="M207" s="58">
        <v>3.22</v>
      </c>
      <c r="N207" s="7"/>
      <c r="O207" s="58">
        <v>3.05</v>
      </c>
      <c r="P207" s="7"/>
      <c r="Q207" s="58">
        <v>3.3</v>
      </c>
      <c r="R207" s="7"/>
      <c r="S207" s="58">
        <v>2.96</v>
      </c>
      <c r="T207" s="7"/>
      <c r="U207" s="58">
        <v>3.27</v>
      </c>
      <c r="V207" s="7"/>
      <c r="W207" s="58">
        <v>3.56</v>
      </c>
      <c r="X207" s="7"/>
      <c r="Y207" s="58">
        <v>3.58</v>
      </c>
      <c r="Z207" s="7"/>
      <c r="AA207" s="58">
        <v>2.9</v>
      </c>
      <c r="AB207" s="7"/>
      <c r="AC207" s="58">
        <v>3.17</v>
      </c>
      <c r="AD207" s="7"/>
    </row>
    <row r="208" spans="1:30" ht="16.5" customHeight="1" x14ac:dyDescent="0.25">
      <c r="A208" s="7" t="s">
        <v>83</v>
      </c>
      <c r="B208" s="7"/>
      <c r="C208" s="7"/>
      <c r="D208" s="7"/>
      <c r="E208" s="7"/>
      <c r="F208" s="7"/>
      <c r="G208" s="7"/>
      <c r="H208" s="7"/>
      <c r="I208" s="7"/>
      <c r="J208" s="7"/>
      <c r="K208" s="7"/>
      <c r="L208" s="9"/>
      <c r="M208" s="10"/>
      <c r="N208" s="7"/>
      <c r="O208" s="10"/>
      <c r="P208" s="7"/>
      <c r="Q208" s="10"/>
      <c r="R208" s="7"/>
      <c r="S208" s="10"/>
      <c r="T208" s="7"/>
      <c r="U208" s="10"/>
      <c r="V208" s="7"/>
      <c r="W208" s="10"/>
      <c r="X208" s="7"/>
      <c r="Y208" s="10"/>
      <c r="Z208" s="7"/>
      <c r="AA208" s="10"/>
      <c r="AB208" s="7"/>
      <c r="AC208" s="10"/>
      <c r="AD208" s="7"/>
    </row>
    <row r="209" spans="1:30" ht="16.5" customHeight="1" x14ac:dyDescent="0.25">
      <c r="A209" s="7"/>
      <c r="B209" s="7" t="s">
        <v>212</v>
      </c>
      <c r="C209" s="7"/>
      <c r="D209" s="7"/>
      <c r="E209" s="7"/>
      <c r="F209" s="7"/>
      <c r="G209" s="7"/>
      <c r="H209" s="7"/>
      <c r="I209" s="7"/>
      <c r="J209" s="7"/>
      <c r="K209" s="7"/>
      <c r="L209" s="9"/>
      <c r="M209" s="10"/>
      <c r="N209" s="7"/>
      <c r="O209" s="10"/>
      <c r="P209" s="7"/>
      <c r="Q209" s="10"/>
      <c r="R209" s="7"/>
      <c r="S209" s="10"/>
      <c r="T209" s="7"/>
      <c r="U209" s="10"/>
      <c r="V209" s="7"/>
      <c r="W209" s="10"/>
      <c r="X209" s="7"/>
      <c r="Y209" s="10"/>
      <c r="Z209" s="7"/>
      <c r="AA209" s="10"/>
      <c r="AB209" s="7"/>
      <c r="AC209" s="10"/>
      <c r="AD209" s="7"/>
    </row>
    <row r="210" spans="1:30" ht="16.5" customHeight="1" x14ac:dyDescent="0.25">
      <c r="A210" s="7"/>
      <c r="B210" s="7"/>
      <c r="C210" s="7" t="s">
        <v>213</v>
      </c>
      <c r="D210" s="7"/>
      <c r="E210" s="7"/>
      <c r="F210" s="7"/>
      <c r="G210" s="7"/>
      <c r="H210" s="7"/>
      <c r="I210" s="7"/>
      <c r="J210" s="7"/>
      <c r="K210" s="7"/>
      <c r="L210" s="9"/>
      <c r="M210" s="10"/>
      <c r="N210" s="7"/>
      <c r="O210" s="10"/>
      <c r="P210" s="7"/>
      <c r="Q210" s="10"/>
      <c r="R210" s="7"/>
      <c r="S210" s="10"/>
      <c r="T210" s="7"/>
      <c r="U210" s="10"/>
      <c r="V210" s="7"/>
      <c r="W210" s="10"/>
      <c r="X210" s="7"/>
      <c r="Y210" s="10"/>
      <c r="Z210" s="7"/>
      <c r="AA210" s="10"/>
      <c r="AB210" s="7"/>
      <c r="AC210" s="10"/>
      <c r="AD210" s="7"/>
    </row>
    <row r="211" spans="1:30" ht="16.5" customHeight="1" x14ac:dyDescent="0.25">
      <c r="A211" s="7"/>
      <c r="B211" s="7"/>
      <c r="C211" s="7"/>
      <c r="D211" s="7" t="s">
        <v>221</v>
      </c>
      <c r="E211" s="7"/>
      <c r="F211" s="7"/>
      <c r="G211" s="7"/>
      <c r="H211" s="7"/>
      <c r="I211" s="7"/>
      <c r="J211" s="7"/>
      <c r="K211" s="7"/>
      <c r="L211" s="9" t="s">
        <v>78</v>
      </c>
      <c r="M211" s="55">
        <v>88.4</v>
      </c>
      <c r="N211" s="7"/>
      <c r="O211" s="55">
        <v>89.5</v>
      </c>
      <c r="P211" s="7"/>
      <c r="Q211" s="55">
        <v>91.4</v>
      </c>
      <c r="R211" s="7"/>
      <c r="S211" s="55">
        <v>88.1</v>
      </c>
      <c r="T211" s="7"/>
      <c r="U211" s="55">
        <v>88.9</v>
      </c>
      <c r="V211" s="7"/>
      <c r="W211" s="55">
        <v>90.9</v>
      </c>
      <c r="X211" s="7"/>
      <c r="Y211" s="55">
        <v>92.7</v>
      </c>
      <c r="Z211" s="7"/>
      <c r="AA211" s="55">
        <v>85.1</v>
      </c>
      <c r="AB211" s="7"/>
      <c r="AC211" s="55">
        <v>89.3</v>
      </c>
      <c r="AD211" s="7"/>
    </row>
    <row r="212" spans="1:30" ht="16.5" customHeight="1" x14ac:dyDescent="0.25">
      <c r="A212" s="7"/>
      <c r="B212" s="7"/>
      <c r="C212" s="7"/>
      <c r="D212" s="7" t="s">
        <v>222</v>
      </c>
      <c r="E212" s="7"/>
      <c r="F212" s="7"/>
      <c r="G212" s="7"/>
      <c r="H212" s="7"/>
      <c r="I212" s="7"/>
      <c r="J212" s="7"/>
      <c r="K212" s="7"/>
      <c r="L212" s="9" t="s">
        <v>78</v>
      </c>
      <c r="M212" s="56">
        <v>4</v>
      </c>
      <c r="N212" s="7"/>
      <c r="O212" s="56">
        <v>3.8</v>
      </c>
      <c r="P212" s="7"/>
      <c r="Q212" s="56">
        <v>3.2</v>
      </c>
      <c r="R212" s="7"/>
      <c r="S212" s="56">
        <v>4.9000000000000004</v>
      </c>
      <c r="T212" s="7"/>
      <c r="U212" s="56">
        <v>3.8</v>
      </c>
      <c r="V212" s="7"/>
      <c r="W212" s="56">
        <v>3.7</v>
      </c>
      <c r="X212" s="7"/>
      <c r="Y212" s="56">
        <v>2</v>
      </c>
      <c r="Z212" s="7"/>
      <c r="AA212" s="56">
        <v>7.2</v>
      </c>
      <c r="AB212" s="7"/>
      <c r="AC212" s="56">
        <v>3.9</v>
      </c>
      <c r="AD212" s="7"/>
    </row>
    <row r="213" spans="1:30" ht="16.5" customHeight="1" x14ac:dyDescent="0.25">
      <c r="A213" s="7"/>
      <c r="B213" s="7"/>
      <c r="C213" s="7"/>
      <c r="D213" s="7" t="s">
        <v>187</v>
      </c>
      <c r="E213" s="7"/>
      <c r="F213" s="7"/>
      <c r="G213" s="7"/>
      <c r="H213" s="7"/>
      <c r="I213" s="7"/>
      <c r="J213" s="7"/>
      <c r="K213" s="7"/>
      <c r="L213" s="9" t="s">
        <v>78</v>
      </c>
      <c r="M213" s="56">
        <v>7.2</v>
      </c>
      <c r="N213" s="7"/>
      <c r="O213" s="56">
        <v>6.3</v>
      </c>
      <c r="P213" s="7"/>
      <c r="Q213" s="56">
        <v>4.8</v>
      </c>
      <c r="R213" s="7"/>
      <c r="S213" s="56">
        <v>6.7</v>
      </c>
      <c r="T213" s="7"/>
      <c r="U213" s="56">
        <v>6.6</v>
      </c>
      <c r="V213" s="7"/>
      <c r="W213" s="56">
        <v>5.0999999999999996</v>
      </c>
      <c r="X213" s="7"/>
      <c r="Y213" s="56">
        <v>4.9000000000000004</v>
      </c>
      <c r="Z213" s="7"/>
      <c r="AA213" s="56">
        <v>7.1</v>
      </c>
      <c r="AB213" s="7"/>
      <c r="AC213" s="56">
        <v>6.3</v>
      </c>
      <c r="AD213" s="7"/>
    </row>
    <row r="214" spans="1:30" ht="16.5" customHeight="1" x14ac:dyDescent="0.25">
      <c r="A214" s="7"/>
      <c r="B214" s="7"/>
      <c r="C214" s="7"/>
      <c r="D214" s="7" t="s">
        <v>216</v>
      </c>
      <c r="E214" s="7"/>
      <c r="F214" s="7"/>
      <c r="G214" s="7"/>
      <c r="H214" s="7"/>
      <c r="I214" s="7"/>
      <c r="J214" s="7"/>
      <c r="K214" s="7"/>
      <c r="L214" s="9" t="s">
        <v>78</v>
      </c>
      <c r="M214" s="56">
        <v>0.3</v>
      </c>
      <c r="N214" s="7"/>
      <c r="O214" s="56">
        <v>0.5</v>
      </c>
      <c r="P214" s="7"/>
      <c r="Q214" s="56">
        <v>0.6</v>
      </c>
      <c r="R214" s="7"/>
      <c r="S214" s="56">
        <v>0.2</v>
      </c>
      <c r="T214" s="7"/>
      <c r="U214" s="56">
        <v>0.6</v>
      </c>
      <c r="V214" s="7"/>
      <c r="W214" s="56">
        <v>0.3</v>
      </c>
      <c r="X214" s="7"/>
      <c r="Y214" s="56">
        <v>0.4</v>
      </c>
      <c r="Z214" s="7"/>
      <c r="AA214" s="56">
        <v>0.5</v>
      </c>
      <c r="AB214" s="7"/>
      <c r="AC214" s="56">
        <v>0.4</v>
      </c>
      <c r="AD214" s="7"/>
    </row>
    <row r="215" spans="1:30" ht="16.5" customHeight="1" x14ac:dyDescent="0.25">
      <c r="A215" s="7"/>
      <c r="B215" s="7"/>
      <c r="C215" s="7"/>
      <c r="D215" s="7" t="s">
        <v>181</v>
      </c>
      <c r="E215" s="7"/>
      <c r="F215" s="7"/>
      <c r="G215" s="7"/>
      <c r="H215" s="7"/>
      <c r="I215" s="7"/>
      <c r="J215" s="7"/>
      <c r="K215" s="7"/>
      <c r="L215" s="9" t="s">
        <v>130</v>
      </c>
      <c r="M215" s="54">
        <v>2000</v>
      </c>
      <c r="N215" s="7"/>
      <c r="O215" s="54">
        <v>8100</v>
      </c>
      <c r="P215" s="7"/>
      <c r="Q215" s="54">
        <v>6000</v>
      </c>
      <c r="R215" s="7"/>
      <c r="S215" s="54">
        <v>2800</v>
      </c>
      <c r="T215" s="7"/>
      <c r="U215" s="54">
        <v>2600</v>
      </c>
      <c r="V215" s="7"/>
      <c r="W215" s="54">
        <v>2400</v>
      </c>
      <c r="X215" s="7"/>
      <c r="Y215" s="54">
        <v>2400</v>
      </c>
      <c r="Z215" s="7"/>
      <c r="AA215" s="54">
        <v>2000</v>
      </c>
      <c r="AB215" s="7"/>
      <c r="AC215" s="57">
        <v>28300</v>
      </c>
      <c r="AD215" s="7"/>
    </row>
    <row r="216" spans="1:30" ht="16.5" customHeight="1" x14ac:dyDescent="0.25">
      <c r="A216" s="7"/>
      <c r="B216" s="7"/>
      <c r="C216" s="7"/>
      <c r="D216" s="7" t="s">
        <v>182</v>
      </c>
      <c r="E216" s="7"/>
      <c r="F216" s="7"/>
      <c r="G216" s="7"/>
      <c r="H216" s="7"/>
      <c r="I216" s="7"/>
      <c r="J216" s="7"/>
      <c r="K216" s="7"/>
      <c r="L216" s="9" t="s">
        <v>130</v>
      </c>
      <c r="M216" s="58">
        <v>4.28</v>
      </c>
      <c r="N216" s="7"/>
      <c r="O216" s="58">
        <v>4.33</v>
      </c>
      <c r="P216" s="7"/>
      <c r="Q216" s="58">
        <v>4.3600000000000003</v>
      </c>
      <c r="R216" s="7"/>
      <c r="S216" s="58">
        <v>4.24</v>
      </c>
      <c r="T216" s="7"/>
      <c r="U216" s="58">
        <v>4.3099999999999996</v>
      </c>
      <c r="V216" s="7"/>
      <c r="W216" s="58">
        <v>4.37</v>
      </c>
      <c r="X216" s="7"/>
      <c r="Y216" s="58">
        <v>4.45</v>
      </c>
      <c r="Z216" s="7"/>
      <c r="AA216" s="58">
        <v>4.18</v>
      </c>
      <c r="AB216" s="7"/>
      <c r="AC216" s="58">
        <v>4.3099999999999996</v>
      </c>
      <c r="AD216" s="7"/>
    </row>
    <row r="217" spans="1:30" ht="16.5" customHeight="1" x14ac:dyDescent="0.25">
      <c r="A217" s="7"/>
      <c r="B217" s="7" t="s">
        <v>217</v>
      </c>
      <c r="C217" s="7"/>
      <c r="D217" s="7"/>
      <c r="E217" s="7"/>
      <c r="F217" s="7"/>
      <c r="G217" s="7"/>
      <c r="H217" s="7"/>
      <c r="I217" s="7"/>
      <c r="J217" s="7"/>
      <c r="K217" s="7"/>
      <c r="L217" s="9"/>
      <c r="M217" s="10"/>
      <c r="N217" s="7"/>
      <c r="O217" s="10"/>
      <c r="P217" s="7"/>
      <c r="Q217" s="10"/>
      <c r="R217" s="7"/>
      <c r="S217" s="10"/>
      <c r="T217" s="7"/>
      <c r="U217" s="10"/>
      <c r="V217" s="7"/>
      <c r="W217" s="10"/>
      <c r="X217" s="7"/>
      <c r="Y217" s="10"/>
      <c r="Z217" s="7"/>
      <c r="AA217" s="10"/>
      <c r="AB217" s="7"/>
      <c r="AC217" s="10"/>
      <c r="AD217" s="7"/>
    </row>
    <row r="218" spans="1:30" ht="16.5" customHeight="1" x14ac:dyDescent="0.25">
      <c r="A218" s="7"/>
      <c r="B218" s="7"/>
      <c r="C218" s="7" t="s">
        <v>218</v>
      </c>
      <c r="D218" s="7"/>
      <c r="E218" s="7"/>
      <c r="F218" s="7"/>
      <c r="G218" s="7"/>
      <c r="H218" s="7"/>
      <c r="I218" s="7"/>
      <c r="J218" s="7"/>
      <c r="K218" s="7"/>
      <c r="L218" s="9"/>
      <c r="M218" s="10"/>
      <c r="N218" s="7"/>
      <c r="O218" s="10"/>
      <c r="P218" s="7"/>
      <c r="Q218" s="10"/>
      <c r="R218" s="7"/>
      <c r="S218" s="10"/>
      <c r="T218" s="7"/>
      <c r="U218" s="10"/>
      <c r="V218" s="7"/>
      <c r="W218" s="10"/>
      <c r="X218" s="7"/>
      <c r="Y218" s="10"/>
      <c r="Z218" s="7"/>
      <c r="AA218" s="10"/>
      <c r="AB218" s="7"/>
      <c r="AC218" s="10"/>
      <c r="AD218" s="7"/>
    </row>
    <row r="219" spans="1:30" ht="16.5" customHeight="1" x14ac:dyDescent="0.25">
      <c r="A219" s="7"/>
      <c r="B219" s="7"/>
      <c r="C219" s="7"/>
      <c r="D219" s="7" t="s">
        <v>221</v>
      </c>
      <c r="E219" s="7"/>
      <c r="F219" s="7"/>
      <c r="G219" s="7"/>
      <c r="H219" s="7"/>
      <c r="I219" s="7"/>
      <c r="J219" s="7"/>
      <c r="K219" s="7"/>
      <c r="L219" s="9" t="s">
        <v>78</v>
      </c>
      <c r="M219" s="55">
        <v>93.6</v>
      </c>
      <c r="N219" s="7"/>
      <c r="O219" s="55">
        <v>90.3</v>
      </c>
      <c r="P219" s="7"/>
      <c r="Q219" s="55">
        <v>91.2</v>
      </c>
      <c r="R219" s="7"/>
      <c r="S219" s="55">
        <v>91</v>
      </c>
      <c r="T219" s="7"/>
      <c r="U219" s="55">
        <v>91.6</v>
      </c>
      <c r="V219" s="7"/>
      <c r="W219" s="55">
        <v>92.1</v>
      </c>
      <c r="X219" s="7"/>
      <c r="Y219" s="55">
        <v>93.8</v>
      </c>
      <c r="Z219" s="7"/>
      <c r="AA219" s="55">
        <v>85.7</v>
      </c>
      <c r="AB219" s="7"/>
      <c r="AC219" s="55">
        <v>91.7</v>
      </c>
      <c r="AD219" s="7"/>
    </row>
    <row r="220" spans="1:30" ht="16.5" customHeight="1" x14ac:dyDescent="0.25">
      <c r="A220" s="7"/>
      <c r="B220" s="7"/>
      <c r="C220" s="7"/>
      <c r="D220" s="7" t="s">
        <v>222</v>
      </c>
      <c r="E220" s="7"/>
      <c r="F220" s="7"/>
      <c r="G220" s="7"/>
      <c r="H220" s="7"/>
      <c r="I220" s="7"/>
      <c r="J220" s="7"/>
      <c r="K220" s="7"/>
      <c r="L220" s="9" t="s">
        <v>78</v>
      </c>
      <c r="M220" s="56">
        <v>1.3</v>
      </c>
      <c r="N220" s="7"/>
      <c r="O220" s="56">
        <v>3.3</v>
      </c>
      <c r="P220" s="7"/>
      <c r="Q220" s="56">
        <v>2.9</v>
      </c>
      <c r="R220" s="7"/>
      <c r="S220" s="56">
        <v>2.4</v>
      </c>
      <c r="T220" s="7"/>
      <c r="U220" s="56">
        <v>3</v>
      </c>
      <c r="V220" s="7"/>
      <c r="W220" s="56">
        <v>3</v>
      </c>
      <c r="X220" s="7"/>
      <c r="Y220" s="56">
        <v>1.7</v>
      </c>
      <c r="Z220" s="7"/>
      <c r="AA220" s="56">
        <v>4.4000000000000004</v>
      </c>
      <c r="AB220" s="7"/>
      <c r="AC220" s="56">
        <v>2.4</v>
      </c>
      <c r="AD220" s="7"/>
    </row>
    <row r="221" spans="1:30" ht="16.5" customHeight="1" x14ac:dyDescent="0.25">
      <c r="A221" s="7"/>
      <c r="B221" s="7"/>
      <c r="C221" s="7"/>
      <c r="D221" s="7" t="s">
        <v>187</v>
      </c>
      <c r="E221" s="7"/>
      <c r="F221" s="7"/>
      <c r="G221" s="7"/>
      <c r="H221" s="7"/>
      <c r="I221" s="7"/>
      <c r="J221" s="7"/>
      <c r="K221" s="7"/>
      <c r="L221" s="9" t="s">
        <v>78</v>
      </c>
      <c r="M221" s="56">
        <v>4.0999999999999996</v>
      </c>
      <c r="N221" s="7"/>
      <c r="O221" s="56">
        <v>4.9000000000000004</v>
      </c>
      <c r="P221" s="7"/>
      <c r="Q221" s="56">
        <v>3.7</v>
      </c>
      <c r="R221" s="7"/>
      <c r="S221" s="56">
        <v>4.9000000000000004</v>
      </c>
      <c r="T221" s="7"/>
      <c r="U221" s="56">
        <v>3.4</v>
      </c>
      <c r="V221" s="7"/>
      <c r="W221" s="56">
        <v>3.4</v>
      </c>
      <c r="X221" s="7"/>
      <c r="Y221" s="56">
        <v>3.2</v>
      </c>
      <c r="Z221" s="7"/>
      <c r="AA221" s="56">
        <v>7.9</v>
      </c>
      <c r="AB221" s="7"/>
      <c r="AC221" s="56">
        <v>4.3</v>
      </c>
      <c r="AD221" s="7"/>
    </row>
    <row r="222" spans="1:30" ht="16.5" customHeight="1" x14ac:dyDescent="0.25">
      <c r="A222" s="7"/>
      <c r="B222" s="7"/>
      <c r="C222" s="7"/>
      <c r="D222" s="7" t="s">
        <v>216</v>
      </c>
      <c r="E222" s="7"/>
      <c r="F222" s="7"/>
      <c r="G222" s="7"/>
      <c r="H222" s="7"/>
      <c r="I222" s="7"/>
      <c r="J222" s="7"/>
      <c r="K222" s="7"/>
      <c r="L222" s="9" t="s">
        <v>78</v>
      </c>
      <c r="M222" s="56">
        <v>1.1000000000000001</v>
      </c>
      <c r="N222" s="7"/>
      <c r="O222" s="56">
        <v>1.5</v>
      </c>
      <c r="P222" s="7"/>
      <c r="Q222" s="56">
        <v>2.2999999999999998</v>
      </c>
      <c r="R222" s="7"/>
      <c r="S222" s="56">
        <v>1.7</v>
      </c>
      <c r="T222" s="7"/>
      <c r="U222" s="56">
        <v>2.1</v>
      </c>
      <c r="V222" s="7"/>
      <c r="W222" s="56">
        <v>1.6</v>
      </c>
      <c r="X222" s="7"/>
      <c r="Y222" s="56">
        <v>1.3</v>
      </c>
      <c r="Z222" s="7"/>
      <c r="AA222" s="56">
        <v>2</v>
      </c>
      <c r="AB222" s="7"/>
      <c r="AC222" s="56">
        <v>1.6</v>
      </c>
      <c r="AD222" s="7"/>
    </row>
    <row r="223" spans="1:30" ht="16.5" customHeight="1" x14ac:dyDescent="0.25">
      <c r="A223" s="7"/>
      <c r="B223" s="7"/>
      <c r="C223" s="7"/>
      <c r="D223" s="7" t="s">
        <v>181</v>
      </c>
      <c r="E223" s="7"/>
      <c r="F223" s="7"/>
      <c r="G223" s="7"/>
      <c r="H223" s="7"/>
      <c r="I223" s="7"/>
      <c r="J223" s="7"/>
      <c r="K223" s="7"/>
      <c r="L223" s="9" t="s">
        <v>130</v>
      </c>
      <c r="M223" s="54">
        <v>2000</v>
      </c>
      <c r="N223" s="7"/>
      <c r="O223" s="54">
        <v>8100</v>
      </c>
      <c r="P223" s="7"/>
      <c r="Q223" s="54">
        <v>6000</v>
      </c>
      <c r="R223" s="7"/>
      <c r="S223" s="54">
        <v>2800</v>
      </c>
      <c r="T223" s="7"/>
      <c r="U223" s="54">
        <v>2600</v>
      </c>
      <c r="V223" s="7"/>
      <c r="W223" s="54">
        <v>2400</v>
      </c>
      <c r="X223" s="7"/>
      <c r="Y223" s="54">
        <v>2400</v>
      </c>
      <c r="Z223" s="7"/>
      <c r="AA223" s="54">
        <v>2000</v>
      </c>
      <c r="AB223" s="7"/>
      <c r="AC223" s="57">
        <v>28300</v>
      </c>
      <c r="AD223" s="7"/>
    </row>
    <row r="224" spans="1:30" ht="16.5" customHeight="1" x14ac:dyDescent="0.25">
      <c r="A224" s="7"/>
      <c r="B224" s="7"/>
      <c r="C224" s="7"/>
      <c r="D224" s="7" t="s">
        <v>182</v>
      </c>
      <c r="E224" s="7"/>
      <c r="F224" s="7"/>
      <c r="G224" s="7"/>
      <c r="H224" s="7"/>
      <c r="I224" s="7"/>
      <c r="J224" s="7"/>
      <c r="K224" s="7"/>
      <c r="L224" s="9" t="s">
        <v>130</v>
      </c>
      <c r="M224" s="58">
        <v>4.4400000000000004</v>
      </c>
      <c r="N224" s="7"/>
      <c r="O224" s="58">
        <v>4.4000000000000004</v>
      </c>
      <c r="P224" s="7"/>
      <c r="Q224" s="58">
        <v>4.45</v>
      </c>
      <c r="R224" s="7"/>
      <c r="S224" s="58">
        <v>4.3899999999999997</v>
      </c>
      <c r="T224" s="7"/>
      <c r="U224" s="58">
        <v>4.43</v>
      </c>
      <c r="V224" s="7"/>
      <c r="W224" s="58">
        <v>4.4800000000000004</v>
      </c>
      <c r="X224" s="7"/>
      <c r="Y224" s="58">
        <v>4.53</v>
      </c>
      <c r="Z224" s="7"/>
      <c r="AA224" s="58">
        <v>4.25</v>
      </c>
      <c r="AB224" s="7"/>
      <c r="AC224" s="58">
        <v>4.43</v>
      </c>
      <c r="AD224" s="7"/>
    </row>
    <row r="225" spans="1:30" ht="16.5" customHeight="1" x14ac:dyDescent="0.25">
      <c r="A225" s="7"/>
      <c r="B225" s="7"/>
      <c r="C225" s="7" t="s">
        <v>213</v>
      </c>
      <c r="D225" s="7"/>
      <c r="E225" s="7"/>
      <c r="F225" s="7"/>
      <c r="G225" s="7"/>
      <c r="H225" s="7"/>
      <c r="I225" s="7"/>
      <c r="J225" s="7"/>
      <c r="K225" s="7"/>
      <c r="L225" s="9"/>
      <c r="M225" s="10"/>
      <c r="N225" s="7"/>
      <c r="O225" s="10"/>
      <c r="P225" s="7"/>
      <c r="Q225" s="10"/>
      <c r="R225" s="7"/>
      <c r="S225" s="10"/>
      <c r="T225" s="7"/>
      <c r="U225" s="10"/>
      <c r="V225" s="7"/>
      <c r="W225" s="10"/>
      <c r="X225" s="7"/>
      <c r="Y225" s="10"/>
      <c r="Z225" s="7"/>
      <c r="AA225" s="10"/>
      <c r="AB225" s="7"/>
      <c r="AC225" s="10"/>
      <c r="AD225" s="7"/>
    </row>
    <row r="226" spans="1:30" ht="16.5" customHeight="1" x14ac:dyDescent="0.25">
      <c r="A226" s="7"/>
      <c r="B226" s="7"/>
      <c r="C226" s="7"/>
      <c r="D226" s="7" t="s">
        <v>221</v>
      </c>
      <c r="E226" s="7"/>
      <c r="F226" s="7"/>
      <c r="G226" s="7"/>
      <c r="H226" s="7"/>
      <c r="I226" s="7"/>
      <c r="J226" s="7"/>
      <c r="K226" s="7"/>
      <c r="L226" s="9" t="s">
        <v>78</v>
      </c>
      <c r="M226" s="55">
        <v>54.3</v>
      </c>
      <c r="N226" s="7"/>
      <c r="O226" s="55">
        <v>52.1</v>
      </c>
      <c r="P226" s="7"/>
      <c r="Q226" s="55">
        <v>52.9</v>
      </c>
      <c r="R226" s="7"/>
      <c r="S226" s="55">
        <v>49.3</v>
      </c>
      <c r="T226" s="7"/>
      <c r="U226" s="55">
        <v>50.5</v>
      </c>
      <c r="V226" s="7"/>
      <c r="W226" s="55">
        <v>57.5</v>
      </c>
      <c r="X226" s="7"/>
      <c r="Y226" s="55">
        <v>58.4</v>
      </c>
      <c r="Z226" s="7"/>
      <c r="AA226" s="55">
        <v>43.8</v>
      </c>
      <c r="AB226" s="7"/>
      <c r="AC226" s="55">
        <v>52.8</v>
      </c>
      <c r="AD226" s="7"/>
    </row>
    <row r="227" spans="1:30" ht="16.5" customHeight="1" x14ac:dyDescent="0.25">
      <c r="A227" s="7"/>
      <c r="B227" s="7"/>
      <c r="C227" s="7"/>
      <c r="D227" s="7" t="s">
        <v>222</v>
      </c>
      <c r="E227" s="7"/>
      <c r="F227" s="7"/>
      <c r="G227" s="7"/>
      <c r="H227" s="7"/>
      <c r="I227" s="7"/>
      <c r="J227" s="7"/>
      <c r="K227" s="7"/>
      <c r="L227" s="9" t="s">
        <v>78</v>
      </c>
      <c r="M227" s="55">
        <v>19.7</v>
      </c>
      <c r="N227" s="7"/>
      <c r="O227" s="55">
        <v>19.3</v>
      </c>
      <c r="P227" s="7"/>
      <c r="Q227" s="55">
        <v>17.100000000000001</v>
      </c>
      <c r="R227" s="7"/>
      <c r="S227" s="55">
        <v>23.1</v>
      </c>
      <c r="T227" s="7"/>
      <c r="U227" s="55">
        <v>17.600000000000001</v>
      </c>
      <c r="V227" s="7"/>
      <c r="W227" s="55">
        <v>14.3</v>
      </c>
      <c r="X227" s="7"/>
      <c r="Y227" s="55">
        <v>13.6</v>
      </c>
      <c r="Z227" s="7"/>
      <c r="AA227" s="55">
        <v>29.8</v>
      </c>
      <c r="AB227" s="7"/>
      <c r="AC227" s="55">
        <v>19.100000000000001</v>
      </c>
      <c r="AD227" s="7"/>
    </row>
    <row r="228" spans="1:30" ht="16.5" customHeight="1" x14ac:dyDescent="0.25">
      <c r="A228" s="7"/>
      <c r="B228" s="7"/>
      <c r="C228" s="7"/>
      <c r="D228" s="7" t="s">
        <v>187</v>
      </c>
      <c r="E228" s="7"/>
      <c r="F228" s="7"/>
      <c r="G228" s="7"/>
      <c r="H228" s="7"/>
      <c r="I228" s="7"/>
      <c r="J228" s="7"/>
      <c r="K228" s="7"/>
      <c r="L228" s="9" t="s">
        <v>78</v>
      </c>
      <c r="M228" s="55">
        <v>14.8</v>
      </c>
      <c r="N228" s="7"/>
      <c r="O228" s="55">
        <v>14</v>
      </c>
      <c r="P228" s="7"/>
      <c r="Q228" s="55">
        <v>13.3</v>
      </c>
      <c r="R228" s="7"/>
      <c r="S228" s="55">
        <v>13.9</v>
      </c>
      <c r="T228" s="7"/>
      <c r="U228" s="55">
        <v>15.6</v>
      </c>
      <c r="V228" s="7"/>
      <c r="W228" s="55">
        <v>11.1</v>
      </c>
      <c r="X228" s="7"/>
      <c r="Y228" s="55">
        <v>15.6</v>
      </c>
      <c r="Z228" s="7"/>
      <c r="AA228" s="55">
        <v>13.9</v>
      </c>
      <c r="AB228" s="7"/>
      <c r="AC228" s="55">
        <v>14.2</v>
      </c>
      <c r="AD228" s="7"/>
    </row>
    <row r="229" spans="1:30" ht="16.5" customHeight="1" x14ac:dyDescent="0.25">
      <c r="A229" s="7"/>
      <c r="B229" s="7"/>
      <c r="C229" s="7"/>
      <c r="D229" s="7" t="s">
        <v>216</v>
      </c>
      <c r="E229" s="7"/>
      <c r="F229" s="7"/>
      <c r="G229" s="7"/>
      <c r="H229" s="7"/>
      <c r="I229" s="7"/>
      <c r="J229" s="7"/>
      <c r="K229" s="7"/>
      <c r="L229" s="9" t="s">
        <v>78</v>
      </c>
      <c r="M229" s="55">
        <v>11.2</v>
      </c>
      <c r="N229" s="7"/>
      <c r="O229" s="55">
        <v>14.5</v>
      </c>
      <c r="P229" s="7"/>
      <c r="Q229" s="55">
        <v>16.7</v>
      </c>
      <c r="R229" s="7"/>
      <c r="S229" s="55">
        <v>13.8</v>
      </c>
      <c r="T229" s="7"/>
      <c r="U229" s="55">
        <v>16.2</v>
      </c>
      <c r="V229" s="7"/>
      <c r="W229" s="55">
        <v>17.100000000000001</v>
      </c>
      <c r="X229" s="7"/>
      <c r="Y229" s="55">
        <v>12.5</v>
      </c>
      <c r="Z229" s="7"/>
      <c r="AA229" s="55">
        <v>12.5</v>
      </c>
      <c r="AB229" s="7"/>
      <c r="AC229" s="55">
        <v>13.9</v>
      </c>
      <c r="AD229" s="7"/>
    </row>
    <row r="230" spans="1:30" ht="16.5" customHeight="1" x14ac:dyDescent="0.25">
      <c r="A230" s="7"/>
      <c r="B230" s="7"/>
      <c r="C230" s="7"/>
      <c r="D230" s="7" t="s">
        <v>181</v>
      </c>
      <c r="E230" s="7"/>
      <c r="F230" s="7"/>
      <c r="G230" s="7"/>
      <c r="H230" s="7"/>
      <c r="I230" s="7"/>
      <c r="J230" s="7"/>
      <c r="K230" s="7"/>
      <c r="L230" s="9" t="s">
        <v>130</v>
      </c>
      <c r="M230" s="54">
        <v>2000</v>
      </c>
      <c r="N230" s="7"/>
      <c r="O230" s="54">
        <v>8100</v>
      </c>
      <c r="P230" s="7"/>
      <c r="Q230" s="54">
        <v>6000</v>
      </c>
      <c r="R230" s="7"/>
      <c r="S230" s="54">
        <v>2800</v>
      </c>
      <c r="T230" s="7"/>
      <c r="U230" s="54">
        <v>2600</v>
      </c>
      <c r="V230" s="7"/>
      <c r="W230" s="54">
        <v>2400</v>
      </c>
      <c r="X230" s="7"/>
      <c r="Y230" s="54">
        <v>2400</v>
      </c>
      <c r="Z230" s="7"/>
      <c r="AA230" s="54">
        <v>2000</v>
      </c>
      <c r="AB230" s="7"/>
      <c r="AC230" s="57">
        <v>28300</v>
      </c>
      <c r="AD230" s="7"/>
    </row>
    <row r="231" spans="1:30" ht="16.5" customHeight="1" x14ac:dyDescent="0.25">
      <c r="A231" s="7"/>
      <c r="B231" s="7"/>
      <c r="C231" s="7"/>
      <c r="D231" s="7" t="s">
        <v>182</v>
      </c>
      <c r="E231" s="7"/>
      <c r="F231" s="7"/>
      <c r="G231" s="7"/>
      <c r="H231" s="7"/>
      <c r="I231" s="7"/>
      <c r="J231" s="7"/>
      <c r="K231" s="7"/>
      <c r="L231" s="9" t="s">
        <v>130</v>
      </c>
      <c r="M231" s="58">
        <v>3.54</v>
      </c>
      <c r="N231" s="7"/>
      <c r="O231" s="58">
        <v>3.52</v>
      </c>
      <c r="P231" s="7"/>
      <c r="Q231" s="58">
        <v>3.59</v>
      </c>
      <c r="R231" s="7"/>
      <c r="S231" s="58">
        <v>3.41</v>
      </c>
      <c r="T231" s="7"/>
      <c r="U231" s="58">
        <v>3.54</v>
      </c>
      <c r="V231" s="7"/>
      <c r="W231" s="58">
        <v>3.74</v>
      </c>
      <c r="X231" s="7"/>
      <c r="Y231" s="58">
        <v>3.71</v>
      </c>
      <c r="Z231" s="7"/>
      <c r="AA231" s="58">
        <v>3.23</v>
      </c>
      <c r="AB231" s="7"/>
      <c r="AC231" s="58">
        <v>3.53</v>
      </c>
      <c r="AD231" s="7"/>
    </row>
    <row r="232" spans="1:30" ht="16.5" customHeight="1" x14ac:dyDescent="0.25">
      <c r="A232" s="7"/>
      <c r="B232" s="7" t="s">
        <v>219</v>
      </c>
      <c r="C232" s="7"/>
      <c r="D232" s="7"/>
      <c r="E232" s="7"/>
      <c r="F232" s="7"/>
      <c r="G232" s="7"/>
      <c r="H232" s="7"/>
      <c r="I232" s="7"/>
      <c r="J232" s="7"/>
      <c r="K232" s="7"/>
      <c r="L232" s="9"/>
      <c r="M232" s="10"/>
      <c r="N232" s="7"/>
      <c r="O232" s="10"/>
      <c r="P232" s="7"/>
      <c r="Q232" s="10"/>
      <c r="R232" s="7"/>
      <c r="S232" s="10"/>
      <c r="T232" s="7"/>
      <c r="U232" s="10"/>
      <c r="V232" s="7"/>
      <c r="W232" s="10"/>
      <c r="X232" s="7"/>
      <c r="Y232" s="10"/>
      <c r="Z232" s="7"/>
      <c r="AA232" s="10"/>
      <c r="AB232" s="7"/>
      <c r="AC232" s="10"/>
      <c r="AD232" s="7"/>
    </row>
    <row r="233" spans="1:30" ht="16.5" customHeight="1" x14ac:dyDescent="0.25">
      <c r="A233" s="7"/>
      <c r="B233" s="7"/>
      <c r="C233" s="7" t="s">
        <v>218</v>
      </c>
      <c r="D233" s="7"/>
      <c r="E233" s="7"/>
      <c r="F233" s="7"/>
      <c r="G233" s="7"/>
      <c r="H233" s="7"/>
      <c r="I233" s="7"/>
      <c r="J233" s="7"/>
      <c r="K233" s="7"/>
      <c r="L233" s="9"/>
      <c r="M233" s="10"/>
      <c r="N233" s="7"/>
      <c r="O233" s="10"/>
      <c r="P233" s="7"/>
      <c r="Q233" s="10"/>
      <c r="R233" s="7"/>
      <c r="S233" s="10"/>
      <c r="T233" s="7"/>
      <c r="U233" s="10"/>
      <c r="V233" s="7"/>
      <c r="W233" s="10"/>
      <c r="X233" s="7"/>
      <c r="Y233" s="10"/>
      <c r="Z233" s="7"/>
      <c r="AA233" s="10"/>
      <c r="AB233" s="7"/>
      <c r="AC233" s="10"/>
      <c r="AD233" s="7"/>
    </row>
    <row r="234" spans="1:30" ht="16.5" customHeight="1" x14ac:dyDescent="0.25">
      <c r="A234" s="7"/>
      <c r="B234" s="7"/>
      <c r="C234" s="7"/>
      <c r="D234" s="7" t="s">
        <v>221</v>
      </c>
      <c r="E234" s="7"/>
      <c r="F234" s="7"/>
      <c r="G234" s="7"/>
      <c r="H234" s="7"/>
      <c r="I234" s="7"/>
      <c r="J234" s="7"/>
      <c r="K234" s="7"/>
      <c r="L234" s="9" t="s">
        <v>78</v>
      </c>
      <c r="M234" s="55">
        <v>67.099999999999994</v>
      </c>
      <c r="N234" s="7"/>
      <c r="O234" s="55">
        <v>63.4</v>
      </c>
      <c r="P234" s="7"/>
      <c r="Q234" s="55">
        <v>57</v>
      </c>
      <c r="R234" s="7"/>
      <c r="S234" s="55">
        <v>57.7</v>
      </c>
      <c r="T234" s="7"/>
      <c r="U234" s="55">
        <v>56.3</v>
      </c>
      <c r="V234" s="7"/>
      <c r="W234" s="55">
        <v>47.1</v>
      </c>
      <c r="X234" s="7"/>
      <c r="Y234" s="55">
        <v>65.8</v>
      </c>
      <c r="Z234" s="7"/>
      <c r="AA234" s="55">
        <v>30.5</v>
      </c>
      <c r="AB234" s="7"/>
      <c r="AC234" s="55">
        <v>61.5</v>
      </c>
      <c r="AD234" s="7"/>
    </row>
    <row r="235" spans="1:30" ht="16.5" customHeight="1" x14ac:dyDescent="0.25">
      <c r="A235" s="7"/>
      <c r="B235" s="7"/>
      <c r="C235" s="7"/>
      <c r="D235" s="7" t="s">
        <v>222</v>
      </c>
      <c r="E235" s="7"/>
      <c r="F235" s="7"/>
      <c r="G235" s="7"/>
      <c r="H235" s="7"/>
      <c r="I235" s="7"/>
      <c r="J235" s="7"/>
      <c r="K235" s="7"/>
      <c r="L235" s="9" t="s">
        <v>78</v>
      </c>
      <c r="M235" s="56">
        <v>3.2</v>
      </c>
      <c r="N235" s="7"/>
      <c r="O235" s="56">
        <v>4.7</v>
      </c>
      <c r="P235" s="7"/>
      <c r="Q235" s="56">
        <v>2.4</v>
      </c>
      <c r="R235" s="7"/>
      <c r="S235" s="56">
        <v>5.7</v>
      </c>
      <c r="T235" s="7"/>
      <c r="U235" s="56">
        <v>3.1</v>
      </c>
      <c r="V235" s="7"/>
      <c r="W235" s="56">
        <v>1.9</v>
      </c>
      <c r="X235" s="7"/>
      <c r="Y235" s="56">
        <v>0.6</v>
      </c>
      <c r="Z235" s="7"/>
      <c r="AA235" s="56">
        <v>5.6</v>
      </c>
      <c r="AB235" s="7"/>
      <c r="AC235" s="56">
        <v>3.6</v>
      </c>
      <c r="AD235" s="7"/>
    </row>
    <row r="236" spans="1:30" ht="16.5" customHeight="1" x14ac:dyDescent="0.25">
      <c r="A236" s="7"/>
      <c r="B236" s="7"/>
      <c r="C236" s="7"/>
      <c r="D236" s="7" t="s">
        <v>187</v>
      </c>
      <c r="E236" s="7"/>
      <c r="F236" s="7"/>
      <c r="G236" s="7"/>
      <c r="H236" s="7"/>
      <c r="I236" s="7"/>
      <c r="J236" s="7"/>
      <c r="K236" s="7"/>
      <c r="L236" s="9" t="s">
        <v>78</v>
      </c>
      <c r="M236" s="56">
        <v>4</v>
      </c>
      <c r="N236" s="7"/>
      <c r="O236" s="56">
        <v>7.3</v>
      </c>
      <c r="P236" s="7"/>
      <c r="Q236" s="56">
        <v>4</v>
      </c>
      <c r="R236" s="7"/>
      <c r="S236" s="56">
        <v>6.7</v>
      </c>
      <c r="T236" s="7"/>
      <c r="U236" s="56">
        <v>6.7</v>
      </c>
      <c r="V236" s="7"/>
      <c r="W236" s="56">
        <v>4.5999999999999996</v>
      </c>
      <c r="X236" s="7"/>
      <c r="Y236" s="56">
        <v>3.3</v>
      </c>
      <c r="Z236" s="7"/>
      <c r="AA236" s="56">
        <v>6.5</v>
      </c>
      <c r="AB236" s="7"/>
      <c r="AC236" s="56">
        <v>5.3</v>
      </c>
      <c r="AD236" s="7"/>
    </row>
    <row r="237" spans="1:30" ht="16.5" customHeight="1" x14ac:dyDescent="0.25">
      <c r="A237" s="7"/>
      <c r="B237" s="7"/>
      <c r="C237" s="7"/>
      <c r="D237" s="7" t="s">
        <v>220</v>
      </c>
      <c r="E237" s="7"/>
      <c r="F237" s="7"/>
      <c r="G237" s="7"/>
      <c r="H237" s="7"/>
      <c r="I237" s="7"/>
      <c r="J237" s="7"/>
      <c r="K237" s="7"/>
      <c r="L237" s="9" t="s">
        <v>78</v>
      </c>
      <c r="M237" s="55">
        <v>21.8</v>
      </c>
      <c r="N237" s="7"/>
      <c r="O237" s="55">
        <v>21.9</v>
      </c>
      <c r="P237" s="7"/>
      <c r="Q237" s="55">
        <v>31.9</v>
      </c>
      <c r="R237" s="7"/>
      <c r="S237" s="55">
        <v>27.3</v>
      </c>
      <c r="T237" s="7"/>
      <c r="U237" s="55">
        <v>28.4</v>
      </c>
      <c r="V237" s="7"/>
      <c r="W237" s="55">
        <v>40.9</v>
      </c>
      <c r="X237" s="7"/>
      <c r="Y237" s="55">
        <v>29.4</v>
      </c>
      <c r="Z237" s="7"/>
      <c r="AA237" s="55">
        <v>45.8</v>
      </c>
      <c r="AB237" s="7"/>
      <c r="AC237" s="55">
        <v>25.7</v>
      </c>
      <c r="AD237" s="7"/>
    </row>
    <row r="238" spans="1:30" ht="16.5" customHeight="1" x14ac:dyDescent="0.25">
      <c r="A238" s="7"/>
      <c r="B238" s="7"/>
      <c r="C238" s="7"/>
      <c r="D238" s="7" t="s">
        <v>216</v>
      </c>
      <c r="E238" s="7"/>
      <c r="F238" s="7"/>
      <c r="G238" s="7"/>
      <c r="H238" s="7"/>
      <c r="I238" s="7"/>
      <c r="J238" s="7"/>
      <c r="K238" s="7"/>
      <c r="L238" s="9" t="s">
        <v>78</v>
      </c>
      <c r="M238" s="56">
        <v>3.9</v>
      </c>
      <c r="N238" s="7"/>
      <c r="O238" s="56">
        <v>2.7</v>
      </c>
      <c r="P238" s="7"/>
      <c r="Q238" s="56">
        <v>4.7</v>
      </c>
      <c r="R238" s="7"/>
      <c r="S238" s="56">
        <v>2.7</v>
      </c>
      <c r="T238" s="7"/>
      <c r="U238" s="56">
        <v>5.5</v>
      </c>
      <c r="V238" s="7"/>
      <c r="W238" s="56">
        <v>5.5</v>
      </c>
      <c r="X238" s="7"/>
      <c r="Y238" s="56">
        <v>1</v>
      </c>
      <c r="Z238" s="7"/>
      <c r="AA238" s="55">
        <v>11.6</v>
      </c>
      <c r="AB238" s="7"/>
      <c r="AC238" s="56">
        <v>3.8</v>
      </c>
      <c r="AD238" s="7"/>
    </row>
    <row r="239" spans="1:30" ht="16.5" customHeight="1" x14ac:dyDescent="0.25">
      <c r="A239" s="7"/>
      <c r="B239" s="7"/>
      <c r="C239" s="7"/>
      <c r="D239" s="7" t="s">
        <v>181</v>
      </c>
      <c r="E239" s="7"/>
      <c r="F239" s="7"/>
      <c r="G239" s="7"/>
      <c r="H239" s="7"/>
      <c r="I239" s="7"/>
      <c r="J239" s="7"/>
      <c r="K239" s="7"/>
      <c r="L239" s="9" t="s">
        <v>130</v>
      </c>
      <c r="M239" s="54">
        <v>2000</v>
      </c>
      <c r="N239" s="7"/>
      <c r="O239" s="54">
        <v>8100</v>
      </c>
      <c r="P239" s="7"/>
      <c r="Q239" s="54">
        <v>6000</v>
      </c>
      <c r="R239" s="7"/>
      <c r="S239" s="54">
        <v>2800</v>
      </c>
      <c r="T239" s="7"/>
      <c r="U239" s="54">
        <v>2600</v>
      </c>
      <c r="V239" s="7"/>
      <c r="W239" s="54">
        <v>2400</v>
      </c>
      <c r="X239" s="7"/>
      <c r="Y239" s="54">
        <v>2400</v>
      </c>
      <c r="Z239" s="7"/>
      <c r="AA239" s="54">
        <v>2000</v>
      </c>
      <c r="AB239" s="7"/>
      <c r="AC239" s="57">
        <v>28300</v>
      </c>
      <c r="AD239" s="7"/>
    </row>
    <row r="240" spans="1:30" ht="16.5" customHeight="1" x14ac:dyDescent="0.25">
      <c r="A240" s="7"/>
      <c r="B240" s="7"/>
      <c r="C240" s="7"/>
      <c r="D240" s="7" t="s">
        <v>182</v>
      </c>
      <c r="E240" s="7"/>
      <c r="F240" s="7"/>
      <c r="G240" s="7"/>
      <c r="H240" s="7"/>
      <c r="I240" s="7"/>
      <c r="J240" s="7"/>
      <c r="K240" s="7"/>
      <c r="L240" s="9" t="s">
        <v>130</v>
      </c>
      <c r="M240" s="58">
        <v>4.1900000000000004</v>
      </c>
      <c r="N240" s="7"/>
      <c r="O240" s="58">
        <v>4.13</v>
      </c>
      <c r="P240" s="7"/>
      <c r="Q240" s="58">
        <v>4.26</v>
      </c>
      <c r="R240" s="7"/>
      <c r="S240" s="58">
        <v>4.05</v>
      </c>
      <c r="T240" s="7"/>
      <c r="U240" s="58">
        <v>4.18</v>
      </c>
      <c r="V240" s="7"/>
      <c r="W240" s="58">
        <v>4.25</v>
      </c>
      <c r="X240" s="7"/>
      <c r="Y240" s="58">
        <v>4.47</v>
      </c>
      <c r="Z240" s="7"/>
      <c r="AA240" s="58">
        <v>3.77</v>
      </c>
      <c r="AB240" s="7"/>
      <c r="AC240" s="58">
        <v>4.17</v>
      </c>
      <c r="AD240" s="7"/>
    </row>
    <row r="241" spans="1:30" ht="16.5" customHeight="1" x14ac:dyDescent="0.25">
      <c r="A241" s="7"/>
      <c r="B241" s="7"/>
      <c r="C241" s="7" t="s">
        <v>213</v>
      </c>
      <c r="D241" s="7"/>
      <c r="E241" s="7"/>
      <c r="F241" s="7"/>
      <c r="G241" s="7"/>
      <c r="H241" s="7"/>
      <c r="I241" s="7"/>
      <c r="J241" s="7"/>
      <c r="K241" s="7"/>
      <c r="L241" s="9"/>
      <c r="M241" s="10"/>
      <c r="N241" s="7"/>
      <c r="O241" s="10"/>
      <c r="P241" s="7"/>
      <c r="Q241" s="10"/>
      <c r="R241" s="7"/>
      <c r="S241" s="10"/>
      <c r="T241" s="7"/>
      <c r="U241" s="10"/>
      <c r="V241" s="7"/>
      <c r="W241" s="10"/>
      <c r="X241" s="7"/>
      <c r="Y241" s="10"/>
      <c r="Z241" s="7"/>
      <c r="AA241" s="10"/>
      <c r="AB241" s="7"/>
      <c r="AC241" s="10"/>
      <c r="AD241" s="7"/>
    </row>
    <row r="242" spans="1:30" ht="16.5" customHeight="1" x14ac:dyDescent="0.25">
      <c r="A242" s="7"/>
      <c r="B242" s="7"/>
      <c r="C242" s="7"/>
      <c r="D242" s="7" t="s">
        <v>221</v>
      </c>
      <c r="E242" s="7"/>
      <c r="F242" s="7"/>
      <c r="G242" s="7"/>
      <c r="H242" s="7"/>
      <c r="I242" s="7"/>
      <c r="J242" s="7"/>
      <c r="K242" s="7"/>
      <c r="L242" s="9" t="s">
        <v>78</v>
      </c>
      <c r="M242" s="55">
        <v>30.3</v>
      </c>
      <c r="N242" s="7"/>
      <c r="O242" s="55">
        <v>28.5</v>
      </c>
      <c r="P242" s="7"/>
      <c r="Q242" s="55">
        <v>29.6</v>
      </c>
      <c r="R242" s="7"/>
      <c r="S242" s="55">
        <v>20.7</v>
      </c>
      <c r="T242" s="7"/>
      <c r="U242" s="55">
        <v>23.1</v>
      </c>
      <c r="V242" s="7"/>
      <c r="W242" s="55">
        <v>24.3</v>
      </c>
      <c r="X242" s="7"/>
      <c r="Y242" s="55">
        <v>32.9</v>
      </c>
      <c r="Z242" s="7"/>
      <c r="AA242" s="55">
        <v>12</v>
      </c>
      <c r="AB242" s="7"/>
      <c r="AC242" s="55">
        <v>27.9</v>
      </c>
      <c r="AD242" s="7"/>
    </row>
    <row r="243" spans="1:30" ht="16.5" customHeight="1" x14ac:dyDescent="0.25">
      <c r="A243" s="7"/>
      <c r="B243" s="7"/>
      <c r="C243" s="7"/>
      <c r="D243" s="7" t="s">
        <v>222</v>
      </c>
      <c r="E243" s="7"/>
      <c r="F243" s="7"/>
      <c r="G243" s="7"/>
      <c r="H243" s="7"/>
      <c r="I243" s="7"/>
      <c r="J243" s="7"/>
      <c r="K243" s="7"/>
      <c r="L243" s="9" t="s">
        <v>78</v>
      </c>
      <c r="M243" s="55">
        <v>18.5</v>
      </c>
      <c r="N243" s="7"/>
      <c r="O243" s="55">
        <v>21.9</v>
      </c>
      <c r="P243" s="7"/>
      <c r="Q243" s="55">
        <v>12.9</v>
      </c>
      <c r="R243" s="7"/>
      <c r="S243" s="55">
        <v>21.8</v>
      </c>
      <c r="T243" s="7"/>
      <c r="U243" s="55">
        <v>15.5</v>
      </c>
      <c r="V243" s="7"/>
      <c r="W243" s="56">
        <v>6.5</v>
      </c>
      <c r="X243" s="7"/>
      <c r="Y243" s="56">
        <v>7.5</v>
      </c>
      <c r="Z243" s="7"/>
      <c r="AA243" s="55">
        <v>13.3</v>
      </c>
      <c r="AB243" s="7"/>
      <c r="AC243" s="55">
        <v>17.899999999999999</v>
      </c>
      <c r="AD243" s="7"/>
    </row>
    <row r="244" spans="1:30" ht="16.5" customHeight="1" x14ac:dyDescent="0.25">
      <c r="A244" s="7"/>
      <c r="B244" s="7"/>
      <c r="C244" s="7"/>
      <c r="D244" s="7" t="s">
        <v>187</v>
      </c>
      <c r="E244" s="7"/>
      <c r="F244" s="7"/>
      <c r="G244" s="7"/>
      <c r="H244" s="7"/>
      <c r="I244" s="7"/>
      <c r="J244" s="7"/>
      <c r="K244" s="7"/>
      <c r="L244" s="9" t="s">
        <v>78</v>
      </c>
      <c r="M244" s="55">
        <v>13.3</v>
      </c>
      <c r="N244" s="7"/>
      <c r="O244" s="55">
        <v>11.3</v>
      </c>
      <c r="P244" s="7"/>
      <c r="Q244" s="56">
        <v>9.4</v>
      </c>
      <c r="R244" s="7"/>
      <c r="S244" s="55">
        <v>11.9</v>
      </c>
      <c r="T244" s="7"/>
      <c r="U244" s="55">
        <v>10.8</v>
      </c>
      <c r="V244" s="7"/>
      <c r="W244" s="56">
        <v>7.4</v>
      </c>
      <c r="X244" s="7"/>
      <c r="Y244" s="55">
        <v>13.6</v>
      </c>
      <c r="Z244" s="7"/>
      <c r="AA244" s="56">
        <v>7.5</v>
      </c>
      <c r="AB244" s="7"/>
      <c r="AC244" s="55">
        <v>11.5</v>
      </c>
      <c r="AD244" s="7"/>
    </row>
    <row r="245" spans="1:30" ht="16.5" customHeight="1" x14ac:dyDescent="0.25">
      <c r="A245" s="7"/>
      <c r="B245" s="7"/>
      <c r="C245" s="7"/>
      <c r="D245" s="7" t="s">
        <v>220</v>
      </c>
      <c r="E245" s="7"/>
      <c r="F245" s="7"/>
      <c r="G245" s="7"/>
      <c r="H245" s="7"/>
      <c r="I245" s="7"/>
      <c r="J245" s="7"/>
      <c r="K245" s="7"/>
      <c r="L245" s="9" t="s">
        <v>78</v>
      </c>
      <c r="M245" s="55">
        <v>32.4</v>
      </c>
      <c r="N245" s="7"/>
      <c r="O245" s="55">
        <v>33.9</v>
      </c>
      <c r="P245" s="7"/>
      <c r="Q245" s="55">
        <v>41.7</v>
      </c>
      <c r="R245" s="7"/>
      <c r="S245" s="55">
        <v>41.3</v>
      </c>
      <c r="T245" s="7"/>
      <c r="U245" s="55">
        <v>42.3</v>
      </c>
      <c r="V245" s="7"/>
      <c r="W245" s="55">
        <v>53.2</v>
      </c>
      <c r="X245" s="7"/>
      <c r="Y245" s="55">
        <v>43.2</v>
      </c>
      <c r="Z245" s="7"/>
      <c r="AA245" s="55">
        <v>54.4</v>
      </c>
      <c r="AB245" s="7"/>
      <c r="AC245" s="55">
        <v>37.200000000000003</v>
      </c>
      <c r="AD245" s="7"/>
    </row>
    <row r="246" spans="1:30" ht="16.5" customHeight="1" x14ac:dyDescent="0.25">
      <c r="A246" s="7"/>
      <c r="B246" s="7"/>
      <c r="C246" s="7"/>
      <c r="D246" s="7" t="s">
        <v>216</v>
      </c>
      <c r="E246" s="7"/>
      <c r="F246" s="7"/>
      <c r="G246" s="7"/>
      <c r="H246" s="7"/>
      <c r="I246" s="7"/>
      <c r="J246" s="7"/>
      <c r="K246" s="7"/>
      <c r="L246" s="9" t="s">
        <v>78</v>
      </c>
      <c r="M246" s="56">
        <v>5.7</v>
      </c>
      <c r="N246" s="7"/>
      <c r="O246" s="56">
        <v>4.3</v>
      </c>
      <c r="P246" s="7"/>
      <c r="Q246" s="56">
        <v>6.3</v>
      </c>
      <c r="R246" s="7"/>
      <c r="S246" s="56">
        <v>4.4000000000000004</v>
      </c>
      <c r="T246" s="7"/>
      <c r="U246" s="56">
        <v>8.3000000000000007</v>
      </c>
      <c r="V246" s="7"/>
      <c r="W246" s="56">
        <v>8.6</v>
      </c>
      <c r="X246" s="7"/>
      <c r="Y246" s="56">
        <v>2.7</v>
      </c>
      <c r="Z246" s="7"/>
      <c r="AA246" s="55">
        <v>12.8</v>
      </c>
      <c r="AB246" s="7"/>
      <c r="AC246" s="56">
        <v>5.6</v>
      </c>
      <c r="AD246" s="7"/>
    </row>
    <row r="247" spans="1:30" ht="16.5" customHeight="1" x14ac:dyDescent="0.25">
      <c r="A247" s="7"/>
      <c r="B247" s="7"/>
      <c r="C247" s="7"/>
      <c r="D247" s="7" t="s">
        <v>181</v>
      </c>
      <c r="E247" s="7"/>
      <c r="F247" s="7"/>
      <c r="G247" s="7"/>
      <c r="H247" s="7"/>
      <c r="I247" s="7"/>
      <c r="J247" s="7"/>
      <c r="K247" s="7"/>
      <c r="L247" s="9" t="s">
        <v>130</v>
      </c>
      <c r="M247" s="54">
        <v>2000</v>
      </c>
      <c r="N247" s="7"/>
      <c r="O247" s="54">
        <v>8100</v>
      </c>
      <c r="P247" s="7"/>
      <c r="Q247" s="54">
        <v>6000</v>
      </c>
      <c r="R247" s="7"/>
      <c r="S247" s="54">
        <v>2800</v>
      </c>
      <c r="T247" s="7"/>
      <c r="U247" s="54">
        <v>2600</v>
      </c>
      <c r="V247" s="7"/>
      <c r="W247" s="54">
        <v>2400</v>
      </c>
      <c r="X247" s="7"/>
      <c r="Y247" s="54">
        <v>2400</v>
      </c>
      <c r="Z247" s="7"/>
      <c r="AA247" s="54">
        <v>2000</v>
      </c>
      <c r="AB247" s="7"/>
      <c r="AC247" s="57">
        <v>28300</v>
      </c>
      <c r="AD247" s="7"/>
    </row>
    <row r="248" spans="1:30" ht="16.5" customHeight="1" x14ac:dyDescent="0.25">
      <c r="A248" s="7"/>
      <c r="B248" s="7"/>
      <c r="C248" s="7"/>
      <c r="D248" s="7" t="s">
        <v>182</v>
      </c>
      <c r="E248" s="7"/>
      <c r="F248" s="7"/>
      <c r="G248" s="7"/>
      <c r="H248" s="7"/>
      <c r="I248" s="7"/>
      <c r="J248" s="7"/>
      <c r="K248" s="7"/>
      <c r="L248" s="9" t="s">
        <v>130</v>
      </c>
      <c r="M248" s="58">
        <v>3.22</v>
      </c>
      <c r="N248" s="7"/>
      <c r="O248" s="58">
        <v>3.13</v>
      </c>
      <c r="P248" s="7"/>
      <c r="Q248" s="58">
        <v>3.42</v>
      </c>
      <c r="R248" s="7"/>
      <c r="S248" s="58">
        <v>2.91</v>
      </c>
      <c r="T248" s="7"/>
      <c r="U248" s="58">
        <v>3.23</v>
      </c>
      <c r="V248" s="7"/>
      <c r="W248" s="58">
        <v>3.66</v>
      </c>
      <c r="X248" s="7"/>
      <c r="Y248" s="58">
        <v>3.63</v>
      </c>
      <c r="Z248" s="7"/>
      <c r="AA248" s="58">
        <v>2.89</v>
      </c>
      <c r="AB248" s="7"/>
      <c r="AC248" s="58">
        <v>3.21</v>
      </c>
      <c r="AD248" s="7"/>
    </row>
    <row r="249" spans="1:30" ht="16.5" customHeight="1" x14ac:dyDescent="0.25">
      <c r="A249" s="7" t="s">
        <v>84</v>
      </c>
      <c r="B249" s="7"/>
      <c r="C249" s="7"/>
      <c r="D249" s="7"/>
      <c r="E249" s="7"/>
      <c r="F249" s="7"/>
      <c r="G249" s="7"/>
      <c r="H249" s="7"/>
      <c r="I249" s="7"/>
      <c r="J249" s="7"/>
      <c r="K249" s="7"/>
      <c r="L249" s="9"/>
      <c r="M249" s="10"/>
      <c r="N249" s="7"/>
      <c r="O249" s="10"/>
      <c r="P249" s="7"/>
      <c r="Q249" s="10"/>
      <c r="R249" s="7"/>
      <c r="S249" s="10"/>
      <c r="T249" s="7"/>
      <c r="U249" s="10"/>
      <c r="V249" s="7"/>
      <c r="W249" s="10"/>
      <c r="X249" s="7"/>
      <c r="Y249" s="10"/>
      <c r="Z249" s="7"/>
      <c r="AA249" s="10"/>
      <c r="AB249" s="7"/>
      <c r="AC249" s="10"/>
      <c r="AD249" s="7"/>
    </row>
    <row r="250" spans="1:30" ht="16.5" customHeight="1" x14ac:dyDescent="0.25">
      <c r="A250" s="7"/>
      <c r="B250" s="7" t="s">
        <v>212</v>
      </c>
      <c r="C250" s="7"/>
      <c r="D250" s="7"/>
      <c r="E250" s="7"/>
      <c r="F250" s="7"/>
      <c r="G250" s="7"/>
      <c r="H250" s="7"/>
      <c r="I250" s="7"/>
      <c r="J250" s="7"/>
      <c r="K250" s="7"/>
      <c r="L250" s="9"/>
      <c r="M250" s="10"/>
      <c r="N250" s="7"/>
      <c r="O250" s="10"/>
      <c r="P250" s="7"/>
      <c r="Q250" s="10"/>
      <c r="R250" s="7"/>
      <c r="S250" s="10"/>
      <c r="T250" s="7"/>
      <c r="U250" s="10"/>
      <c r="V250" s="7"/>
      <c r="W250" s="10"/>
      <c r="X250" s="7"/>
      <c r="Y250" s="10"/>
      <c r="Z250" s="7"/>
      <c r="AA250" s="10"/>
      <c r="AB250" s="7"/>
      <c r="AC250" s="10"/>
      <c r="AD250" s="7"/>
    </row>
    <row r="251" spans="1:30" ht="16.5" customHeight="1" x14ac:dyDescent="0.25">
      <c r="A251" s="7"/>
      <c r="B251" s="7"/>
      <c r="C251" s="7" t="s">
        <v>213</v>
      </c>
      <c r="D251" s="7"/>
      <c r="E251" s="7"/>
      <c r="F251" s="7"/>
      <c r="G251" s="7"/>
      <c r="H251" s="7"/>
      <c r="I251" s="7"/>
      <c r="J251" s="7"/>
      <c r="K251" s="7"/>
      <c r="L251" s="9"/>
      <c r="M251" s="10"/>
      <c r="N251" s="7"/>
      <c r="O251" s="10"/>
      <c r="P251" s="7"/>
      <c r="Q251" s="10"/>
      <c r="R251" s="7"/>
      <c r="S251" s="10"/>
      <c r="T251" s="7"/>
      <c r="U251" s="10"/>
      <c r="V251" s="7"/>
      <c r="W251" s="10"/>
      <c r="X251" s="7"/>
      <c r="Y251" s="10"/>
      <c r="Z251" s="7"/>
      <c r="AA251" s="10"/>
      <c r="AB251" s="7"/>
      <c r="AC251" s="10"/>
      <c r="AD251" s="7"/>
    </row>
    <row r="252" spans="1:30" ht="16.5" customHeight="1" x14ac:dyDescent="0.25">
      <c r="A252" s="7"/>
      <c r="B252" s="7"/>
      <c r="C252" s="7"/>
      <c r="D252" s="7" t="s">
        <v>221</v>
      </c>
      <c r="E252" s="7"/>
      <c r="F252" s="7"/>
      <c r="G252" s="7"/>
      <c r="H252" s="7"/>
      <c r="I252" s="7"/>
      <c r="J252" s="7"/>
      <c r="K252" s="7"/>
      <c r="L252" s="9" t="s">
        <v>78</v>
      </c>
      <c r="M252" s="55">
        <v>87.5</v>
      </c>
      <c r="N252" s="7"/>
      <c r="O252" s="55">
        <v>90.4</v>
      </c>
      <c r="P252" s="7"/>
      <c r="Q252" s="55">
        <v>89.7</v>
      </c>
      <c r="R252" s="7"/>
      <c r="S252" s="55">
        <v>86</v>
      </c>
      <c r="T252" s="7"/>
      <c r="U252" s="55">
        <v>90.4</v>
      </c>
      <c r="V252" s="7"/>
      <c r="W252" s="55">
        <v>92.9</v>
      </c>
      <c r="X252" s="7"/>
      <c r="Y252" s="55">
        <v>93.8</v>
      </c>
      <c r="Z252" s="7"/>
      <c r="AA252" s="55">
        <v>85.9</v>
      </c>
      <c r="AB252" s="7"/>
      <c r="AC252" s="55">
        <v>89</v>
      </c>
      <c r="AD252" s="7"/>
    </row>
    <row r="253" spans="1:30" ht="16.5" customHeight="1" x14ac:dyDescent="0.25">
      <c r="A253" s="7"/>
      <c r="B253" s="7"/>
      <c r="C253" s="7"/>
      <c r="D253" s="7" t="s">
        <v>222</v>
      </c>
      <c r="E253" s="7"/>
      <c r="F253" s="7"/>
      <c r="G253" s="7"/>
      <c r="H253" s="7"/>
      <c r="I253" s="7"/>
      <c r="J253" s="7"/>
      <c r="K253" s="7"/>
      <c r="L253" s="9" t="s">
        <v>78</v>
      </c>
      <c r="M253" s="56">
        <v>5</v>
      </c>
      <c r="N253" s="7"/>
      <c r="O253" s="56">
        <v>4.0999999999999996</v>
      </c>
      <c r="P253" s="7"/>
      <c r="Q253" s="56">
        <v>4.5</v>
      </c>
      <c r="R253" s="7"/>
      <c r="S253" s="56">
        <v>6.1</v>
      </c>
      <c r="T253" s="7"/>
      <c r="U253" s="56">
        <v>3.7</v>
      </c>
      <c r="V253" s="7"/>
      <c r="W253" s="56">
        <v>2.6</v>
      </c>
      <c r="X253" s="7"/>
      <c r="Y253" s="56">
        <v>2.5</v>
      </c>
      <c r="Z253" s="7"/>
      <c r="AA253" s="56">
        <v>7.2</v>
      </c>
      <c r="AB253" s="7"/>
      <c r="AC253" s="56">
        <v>4.5999999999999996</v>
      </c>
      <c r="AD253" s="7"/>
    </row>
    <row r="254" spans="1:30" ht="16.5" customHeight="1" x14ac:dyDescent="0.25">
      <c r="A254" s="7"/>
      <c r="B254" s="7"/>
      <c r="C254" s="7"/>
      <c r="D254" s="7" t="s">
        <v>187</v>
      </c>
      <c r="E254" s="7"/>
      <c r="F254" s="7"/>
      <c r="G254" s="7"/>
      <c r="H254" s="7"/>
      <c r="I254" s="7"/>
      <c r="J254" s="7"/>
      <c r="K254" s="7"/>
      <c r="L254" s="9" t="s">
        <v>78</v>
      </c>
      <c r="M254" s="56">
        <v>7.2</v>
      </c>
      <c r="N254" s="7"/>
      <c r="O254" s="56">
        <v>4.8</v>
      </c>
      <c r="P254" s="7"/>
      <c r="Q254" s="56">
        <v>5.2</v>
      </c>
      <c r="R254" s="7"/>
      <c r="S254" s="56">
        <v>7.7</v>
      </c>
      <c r="T254" s="7"/>
      <c r="U254" s="56">
        <v>5.3</v>
      </c>
      <c r="V254" s="7"/>
      <c r="W254" s="56">
        <v>4.3</v>
      </c>
      <c r="X254" s="7"/>
      <c r="Y254" s="56">
        <v>3.3</v>
      </c>
      <c r="Z254" s="7"/>
      <c r="AA254" s="56">
        <v>6.8</v>
      </c>
      <c r="AB254" s="7"/>
      <c r="AC254" s="56">
        <v>6</v>
      </c>
      <c r="AD254" s="7"/>
    </row>
    <row r="255" spans="1:30" ht="16.5" customHeight="1" x14ac:dyDescent="0.25">
      <c r="A255" s="7"/>
      <c r="B255" s="7"/>
      <c r="C255" s="7"/>
      <c r="D255" s="7" t="s">
        <v>216</v>
      </c>
      <c r="E255" s="7"/>
      <c r="F255" s="7"/>
      <c r="G255" s="7"/>
      <c r="H255" s="7"/>
      <c r="I255" s="7"/>
      <c r="J255" s="7"/>
      <c r="K255" s="7"/>
      <c r="L255" s="9" t="s">
        <v>78</v>
      </c>
      <c r="M255" s="56">
        <v>0.3</v>
      </c>
      <c r="N255" s="7"/>
      <c r="O255" s="56">
        <v>0.7</v>
      </c>
      <c r="P255" s="7"/>
      <c r="Q255" s="56">
        <v>0.5</v>
      </c>
      <c r="R255" s="7"/>
      <c r="S255" s="56">
        <v>0.2</v>
      </c>
      <c r="T255" s="7"/>
      <c r="U255" s="56">
        <v>0.7</v>
      </c>
      <c r="V255" s="7"/>
      <c r="W255" s="56">
        <v>0.2</v>
      </c>
      <c r="X255" s="7"/>
      <c r="Y255" s="56">
        <v>0.4</v>
      </c>
      <c r="Z255" s="7"/>
      <c r="AA255" s="56">
        <v>0.1</v>
      </c>
      <c r="AB255" s="7"/>
      <c r="AC255" s="56">
        <v>0.4</v>
      </c>
      <c r="AD255" s="7"/>
    </row>
    <row r="256" spans="1:30" ht="16.5" customHeight="1" x14ac:dyDescent="0.25">
      <c r="A256" s="7"/>
      <c r="B256" s="7"/>
      <c r="C256" s="7"/>
      <c r="D256" s="7" t="s">
        <v>181</v>
      </c>
      <c r="E256" s="7"/>
      <c r="F256" s="7"/>
      <c r="G256" s="7"/>
      <c r="H256" s="7"/>
      <c r="I256" s="7"/>
      <c r="J256" s="7"/>
      <c r="K256" s="7"/>
      <c r="L256" s="9" t="s">
        <v>130</v>
      </c>
      <c r="M256" s="54">
        <v>2000</v>
      </c>
      <c r="N256" s="7"/>
      <c r="O256" s="54">
        <v>8100</v>
      </c>
      <c r="P256" s="7"/>
      <c r="Q256" s="54">
        <v>6000</v>
      </c>
      <c r="R256" s="7"/>
      <c r="S256" s="54">
        <v>2800</v>
      </c>
      <c r="T256" s="7"/>
      <c r="U256" s="54">
        <v>2600</v>
      </c>
      <c r="V256" s="7"/>
      <c r="W256" s="54">
        <v>2401</v>
      </c>
      <c r="X256" s="7"/>
      <c r="Y256" s="54">
        <v>2400</v>
      </c>
      <c r="Z256" s="7"/>
      <c r="AA256" s="54">
        <v>2000</v>
      </c>
      <c r="AB256" s="7"/>
      <c r="AC256" s="57">
        <v>28301</v>
      </c>
      <c r="AD256" s="7"/>
    </row>
    <row r="257" spans="1:30" ht="16.5" customHeight="1" x14ac:dyDescent="0.25">
      <c r="A257" s="7"/>
      <c r="B257" s="7"/>
      <c r="C257" s="7"/>
      <c r="D257" s="7" t="s">
        <v>182</v>
      </c>
      <c r="E257" s="7"/>
      <c r="F257" s="7"/>
      <c r="G257" s="7"/>
      <c r="H257" s="7"/>
      <c r="I257" s="7"/>
      <c r="J257" s="7"/>
      <c r="K257" s="7"/>
      <c r="L257" s="9" t="s">
        <v>130</v>
      </c>
      <c r="M257" s="58">
        <v>4.26</v>
      </c>
      <c r="N257" s="7"/>
      <c r="O257" s="58">
        <v>4.33</v>
      </c>
      <c r="P257" s="7"/>
      <c r="Q257" s="58">
        <v>4.3</v>
      </c>
      <c r="R257" s="7"/>
      <c r="S257" s="58">
        <v>4.1500000000000004</v>
      </c>
      <c r="T257" s="7"/>
      <c r="U257" s="58">
        <v>4.33</v>
      </c>
      <c r="V257" s="7"/>
      <c r="W257" s="58">
        <v>4.41</v>
      </c>
      <c r="X257" s="7"/>
      <c r="Y257" s="58">
        <v>4.42</v>
      </c>
      <c r="Z257" s="7"/>
      <c r="AA257" s="58">
        <v>4.17</v>
      </c>
      <c r="AB257" s="7"/>
      <c r="AC257" s="58">
        <v>4.28</v>
      </c>
      <c r="AD257" s="7"/>
    </row>
    <row r="258" spans="1:30" ht="16.5" customHeight="1" x14ac:dyDescent="0.25">
      <c r="A258" s="7"/>
      <c r="B258" s="7" t="s">
        <v>217</v>
      </c>
      <c r="C258" s="7"/>
      <c r="D258" s="7"/>
      <c r="E258" s="7"/>
      <c r="F258" s="7"/>
      <c r="G258" s="7"/>
      <c r="H258" s="7"/>
      <c r="I258" s="7"/>
      <c r="J258" s="7"/>
      <c r="K258" s="7"/>
      <c r="L258" s="9"/>
      <c r="M258" s="10"/>
      <c r="N258" s="7"/>
      <c r="O258" s="10"/>
      <c r="P258" s="7"/>
      <c r="Q258" s="10"/>
      <c r="R258" s="7"/>
      <c r="S258" s="10"/>
      <c r="T258" s="7"/>
      <c r="U258" s="10"/>
      <c r="V258" s="7"/>
      <c r="W258" s="10"/>
      <c r="X258" s="7"/>
      <c r="Y258" s="10"/>
      <c r="Z258" s="7"/>
      <c r="AA258" s="10"/>
      <c r="AB258" s="7"/>
      <c r="AC258" s="10"/>
      <c r="AD258" s="7"/>
    </row>
    <row r="259" spans="1:30" ht="16.5" customHeight="1" x14ac:dyDescent="0.25">
      <c r="A259" s="7"/>
      <c r="B259" s="7"/>
      <c r="C259" s="7" t="s">
        <v>218</v>
      </c>
      <c r="D259" s="7"/>
      <c r="E259" s="7"/>
      <c r="F259" s="7"/>
      <c r="G259" s="7"/>
      <c r="H259" s="7"/>
      <c r="I259" s="7"/>
      <c r="J259" s="7"/>
      <c r="K259" s="7"/>
      <c r="L259" s="9"/>
      <c r="M259" s="10"/>
      <c r="N259" s="7"/>
      <c r="O259" s="10"/>
      <c r="P259" s="7"/>
      <c r="Q259" s="10"/>
      <c r="R259" s="7"/>
      <c r="S259" s="10"/>
      <c r="T259" s="7"/>
      <c r="U259" s="10"/>
      <c r="V259" s="7"/>
      <c r="W259" s="10"/>
      <c r="X259" s="7"/>
      <c r="Y259" s="10"/>
      <c r="Z259" s="7"/>
      <c r="AA259" s="10"/>
      <c r="AB259" s="7"/>
      <c r="AC259" s="10"/>
      <c r="AD259" s="7"/>
    </row>
    <row r="260" spans="1:30" ht="16.5" customHeight="1" x14ac:dyDescent="0.25">
      <c r="A260" s="7"/>
      <c r="B260" s="7"/>
      <c r="C260" s="7"/>
      <c r="D260" s="7" t="s">
        <v>221</v>
      </c>
      <c r="E260" s="7"/>
      <c r="F260" s="7"/>
      <c r="G260" s="7"/>
      <c r="H260" s="7"/>
      <c r="I260" s="7"/>
      <c r="J260" s="7"/>
      <c r="K260" s="7"/>
      <c r="L260" s="9" t="s">
        <v>78</v>
      </c>
      <c r="M260" s="55">
        <v>93.2</v>
      </c>
      <c r="N260" s="7"/>
      <c r="O260" s="55">
        <v>90.2</v>
      </c>
      <c r="P260" s="7"/>
      <c r="Q260" s="55">
        <v>91.5</v>
      </c>
      <c r="R260" s="7"/>
      <c r="S260" s="55">
        <v>90.4</v>
      </c>
      <c r="T260" s="7"/>
      <c r="U260" s="55">
        <v>91.5</v>
      </c>
      <c r="V260" s="7"/>
      <c r="W260" s="55">
        <v>94.3</v>
      </c>
      <c r="X260" s="7"/>
      <c r="Y260" s="55">
        <v>93.8</v>
      </c>
      <c r="Z260" s="7"/>
      <c r="AA260" s="55">
        <v>89.5</v>
      </c>
      <c r="AB260" s="7"/>
      <c r="AC260" s="55">
        <v>91.7</v>
      </c>
      <c r="AD260" s="7"/>
    </row>
    <row r="261" spans="1:30" ht="16.5" customHeight="1" x14ac:dyDescent="0.25">
      <c r="A261" s="7"/>
      <c r="B261" s="7"/>
      <c r="C261" s="7"/>
      <c r="D261" s="7" t="s">
        <v>222</v>
      </c>
      <c r="E261" s="7"/>
      <c r="F261" s="7"/>
      <c r="G261" s="7"/>
      <c r="H261" s="7"/>
      <c r="I261" s="7"/>
      <c r="J261" s="7"/>
      <c r="K261" s="7"/>
      <c r="L261" s="9" t="s">
        <v>78</v>
      </c>
      <c r="M261" s="56">
        <v>2.8</v>
      </c>
      <c r="N261" s="7"/>
      <c r="O261" s="56">
        <v>3.5</v>
      </c>
      <c r="P261" s="7"/>
      <c r="Q261" s="56">
        <v>2.4</v>
      </c>
      <c r="R261" s="7"/>
      <c r="S261" s="56">
        <v>2.7</v>
      </c>
      <c r="T261" s="7"/>
      <c r="U261" s="56">
        <v>3.2</v>
      </c>
      <c r="V261" s="7"/>
      <c r="W261" s="56">
        <v>1.6</v>
      </c>
      <c r="X261" s="7"/>
      <c r="Y261" s="56">
        <v>1.4</v>
      </c>
      <c r="Z261" s="7"/>
      <c r="AA261" s="56">
        <v>3.7</v>
      </c>
      <c r="AB261" s="7"/>
      <c r="AC261" s="56">
        <v>2.8</v>
      </c>
      <c r="AD261" s="7"/>
    </row>
    <row r="262" spans="1:30" ht="16.5" customHeight="1" x14ac:dyDescent="0.25">
      <c r="A262" s="7"/>
      <c r="B262" s="7"/>
      <c r="C262" s="7"/>
      <c r="D262" s="7" t="s">
        <v>187</v>
      </c>
      <c r="E262" s="7"/>
      <c r="F262" s="7"/>
      <c r="G262" s="7"/>
      <c r="H262" s="7"/>
      <c r="I262" s="7"/>
      <c r="J262" s="7"/>
      <c r="K262" s="7"/>
      <c r="L262" s="9" t="s">
        <v>78</v>
      </c>
      <c r="M262" s="56">
        <v>2.7</v>
      </c>
      <c r="N262" s="7"/>
      <c r="O262" s="56">
        <v>4.7</v>
      </c>
      <c r="P262" s="7"/>
      <c r="Q262" s="56">
        <v>4</v>
      </c>
      <c r="R262" s="7"/>
      <c r="S262" s="56">
        <v>5</v>
      </c>
      <c r="T262" s="7"/>
      <c r="U262" s="56">
        <v>3.5</v>
      </c>
      <c r="V262" s="7"/>
      <c r="W262" s="56">
        <v>2.5</v>
      </c>
      <c r="X262" s="7"/>
      <c r="Y262" s="56">
        <v>3.8</v>
      </c>
      <c r="Z262" s="7"/>
      <c r="AA262" s="56">
        <v>5.5</v>
      </c>
      <c r="AB262" s="7"/>
      <c r="AC262" s="56">
        <v>3.8</v>
      </c>
      <c r="AD262" s="7"/>
    </row>
    <row r="263" spans="1:30" ht="16.5" customHeight="1" x14ac:dyDescent="0.25">
      <c r="A263" s="7"/>
      <c r="B263" s="7"/>
      <c r="C263" s="7"/>
      <c r="D263" s="7" t="s">
        <v>216</v>
      </c>
      <c r="E263" s="7"/>
      <c r="F263" s="7"/>
      <c r="G263" s="7"/>
      <c r="H263" s="7"/>
      <c r="I263" s="7"/>
      <c r="J263" s="7"/>
      <c r="K263" s="7"/>
      <c r="L263" s="9" t="s">
        <v>78</v>
      </c>
      <c r="M263" s="56">
        <v>1.2</v>
      </c>
      <c r="N263" s="7"/>
      <c r="O263" s="56">
        <v>1.5</v>
      </c>
      <c r="P263" s="7"/>
      <c r="Q263" s="56">
        <v>2.1</v>
      </c>
      <c r="R263" s="7"/>
      <c r="S263" s="56">
        <v>1.9</v>
      </c>
      <c r="T263" s="7"/>
      <c r="U263" s="56">
        <v>1.9</v>
      </c>
      <c r="V263" s="7"/>
      <c r="W263" s="56">
        <v>1.6</v>
      </c>
      <c r="X263" s="7"/>
      <c r="Y263" s="56">
        <v>1</v>
      </c>
      <c r="Z263" s="7"/>
      <c r="AA263" s="56">
        <v>1.3</v>
      </c>
      <c r="AB263" s="7"/>
      <c r="AC263" s="56">
        <v>1.6</v>
      </c>
      <c r="AD263" s="7"/>
    </row>
    <row r="264" spans="1:30" ht="16.5" customHeight="1" x14ac:dyDescent="0.25">
      <c r="A264" s="7"/>
      <c r="B264" s="7"/>
      <c r="C264" s="7"/>
      <c r="D264" s="7" t="s">
        <v>181</v>
      </c>
      <c r="E264" s="7"/>
      <c r="F264" s="7"/>
      <c r="G264" s="7"/>
      <c r="H264" s="7"/>
      <c r="I264" s="7"/>
      <c r="J264" s="7"/>
      <c r="K264" s="7"/>
      <c r="L264" s="9" t="s">
        <v>130</v>
      </c>
      <c r="M264" s="54">
        <v>2000</v>
      </c>
      <c r="N264" s="7"/>
      <c r="O264" s="54">
        <v>8100</v>
      </c>
      <c r="P264" s="7"/>
      <c r="Q264" s="54">
        <v>6000</v>
      </c>
      <c r="R264" s="7"/>
      <c r="S264" s="54">
        <v>2800</v>
      </c>
      <c r="T264" s="7"/>
      <c r="U264" s="54">
        <v>2600</v>
      </c>
      <c r="V264" s="7"/>
      <c r="W264" s="54">
        <v>2401</v>
      </c>
      <c r="X264" s="7"/>
      <c r="Y264" s="54">
        <v>2400</v>
      </c>
      <c r="Z264" s="7"/>
      <c r="AA264" s="54">
        <v>2000</v>
      </c>
      <c r="AB264" s="7"/>
      <c r="AC264" s="57">
        <v>28301</v>
      </c>
      <c r="AD264" s="7"/>
    </row>
    <row r="265" spans="1:30" ht="16.5" customHeight="1" x14ac:dyDescent="0.25">
      <c r="A265" s="7"/>
      <c r="B265" s="7"/>
      <c r="C265" s="7"/>
      <c r="D265" s="7" t="s">
        <v>182</v>
      </c>
      <c r="E265" s="7"/>
      <c r="F265" s="7"/>
      <c r="G265" s="7"/>
      <c r="H265" s="7"/>
      <c r="I265" s="7"/>
      <c r="J265" s="7"/>
      <c r="K265" s="7"/>
      <c r="L265" s="9" t="s">
        <v>130</v>
      </c>
      <c r="M265" s="58">
        <v>4.4400000000000004</v>
      </c>
      <c r="N265" s="7"/>
      <c r="O265" s="58">
        <v>4.3899999999999997</v>
      </c>
      <c r="P265" s="7"/>
      <c r="Q265" s="58">
        <v>4.43</v>
      </c>
      <c r="R265" s="7"/>
      <c r="S265" s="58">
        <v>4.32</v>
      </c>
      <c r="T265" s="7"/>
      <c r="U265" s="58">
        <v>4.42</v>
      </c>
      <c r="V265" s="7"/>
      <c r="W265" s="58">
        <v>4.5599999999999996</v>
      </c>
      <c r="X265" s="7"/>
      <c r="Y265" s="58">
        <v>4.49</v>
      </c>
      <c r="Z265" s="7"/>
      <c r="AA265" s="58">
        <v>4.3099999999999996</v>
      </c>
      <c r="AB265" s="7"/>
      <c r="AC265" s="58">
        <v>4.41</v>
      </c>
      <c r="AD265" s="7"/>
    </row>
    <row r="266" spans="1:30" ht="16.5" customHeight="1" x14ac:dyDescent="0.25">
      <c r="A266" s="7"/>
      <c r="B266" s="7"/>
      <c r="C266" s="7" t="s">
        <v>213</v>
      </c>
      <c r="D266" s="7"/>
      <c r="E266" s="7"/>
      <c r="F266" s="7"/>
      <c r="G266" s="7"/>
      <c r="H266" s="7"/>
      <c r="I266" s="7"/>
      <c r="J266" s="7"/>
      <c r="K266" s="7"/>
      <c r="L266" s="9"/>
      <c r="M266" s="10"/>
      <c r="N266" s="7"/>
      <c r="O266" s="10"/>
      <c r="P266" s="7"/>
      <c r="Q266" s="10"/>
      <c r="R266" s="7"/>
      <c r="S266" s="10"/>
      <c r="T266" s="7"/>
      <c r="U266" s="10"/>
      <c r="V266" s="7"/>
      <c r="W266" s="10"/>
      <c r="X266" s="7"/>
      <c r="Y266" s="10"/>
      <c r="Z266" s="7"/>
      <c r="AA266" s="10"/>
      <c r="AB266" s="7"/>
      <c r="AC266" s="10"/>
      <c r="AD266" s="7"/>
    </row>
    <row r="267" spans="1:30" ht="16.5" customHeight="1" x14ac:dyDescent="0.25">
      <c r="A267" s="7"/>
      <c r="B267" s="7"/>
      <c r="C267" s="7"/>
      <c r="D267" s="7" t="s">
        <v>221</v>
      </c>
      <c r="E267" s="7"/>
      <c r="F267" s="7"/>
      <c r="G267" s="7"/>
      <c r="H267" s="7"/>
      <c r="I267" s="7"/>
      <c r="J267" s="7"/>
      <c r="K267" s="7"/>
      <c r="L267" s="9" t="s">
        <v>78</v>
      </c>
      <c r="M267" s="55">
        <v>53</v>
      </c>
      <c r="N267" s="7"/>
      <c r="O267" s="55">
        <v>50.2</v>
      </c>
      <c r="P267" s="7"/>
      <c r="Q267" s="55">
        <v>49.5</v>
      </c>
      <c r="R267" s="7"/>
      <c r="S267" s="55">
        <v>47.6</v>
      </c>
      <c r="T267" s="7"/>
      <c r="U267" s="55">
        <v>48.6</v>
      </c>
      <c r="V267" s="7"/>
      <c r="W267" s="55">
        <v>58.9</v>
      </c>
      <c r="X267" s="7"/>
      <c r="Y267" s="55">
        <v>54.4</v>
      </c>
      <c r="Z267" s="7"/>
      <c r="AA267" s="55">
        <v>43.7</v>
      </c>
      <c r="AB267" s="7"/>
      <c r="AC267" s="55">
        <v>50.8</v>
      </c>
      <c r="AD267" s="7"/>
    </row>
    <row r="268" spans="1:30" ht="16.5" customHeight="1" x14ac:dyDescent="0.25">
      <c r="A268" s="7"/>
      <c r="B268" s="7"/>
      <c r="C268" s="7"/>
      <c r="D268" s="7" t="s">
        <v>222</v>
      </c>
      <c r="E268" s="7"/>
      <c r="F268" s="7"/>
      <c r="G268" s="7"/>
      <c r="H268" s="7"/>
      <c r="I268" s="7"/>
      <c r="J268" s="7"/>
      <c r="K268" s="7"/>
      <c r="L268" s="9" t="s">
        <v>78</v>
      </c>
      <c r="M268" s="55">
        <v>20.6</v>
      </c>
      <c r="N268" s="7"/>
      <c r="O268" s="55">
        <v>21.4</v>
      </c>
      <c r="P268" s="7"/>
      <c r="Q268" s="55">
        <v>21.4</v>
      </c>
      <c r="R268" s="7"/>
      <c r="S268" s="55">
        <v>23.9</v>
      </c>
      <c r="T268" s="7"/>
      <c r="U268" s="55">
        <v>20</v>
      </c>
      <c r="V268" s="7"/>
      <c r="W268" s="55">
        <v>14</v>
      </c>
      <c r="X268" s="7"/>
      <c r="Y268" s="55">
        <v>16.3</v>
      </c>
      <c r="Z268" s="7"/>
      <c r="AA268" s="55">
        <v>33.1</v>
      </c>
      <c r="AB268" s="7"/>
      <c r="AC268" s="55">
        <v>21.2</v>
      </c>
      <c r="AD268" s="7"/>
    </row>
    <row r="269" spans="1:30" ht="16.5" customHeight="1" x14ac:dyDescent="0.25">
      <c r="A269" s="7"/>
      <c r="B269" s="7"/>
      <c r="C269" s="7"/>
      <c r="D269" s="7" t="s">
        <v>187</v>
      </c>
      <c r="E269" s="7"/>
      <c r="F269" s="7"/>
      <c r="G269" s="7"/>
      <c r="H269" s="7"/>
      <c r="I269" s="7"/>
      <c r="J269" s="7"/>
      <c r="K269" s="7"/>
      <c r="L269" s="9" t="s">
        <v>78</v>
      </c>
      <c r="M269" s="55">
        <v>12.6</v>
      </c>
      <c r="N269" s="7"/>
      <c r="O269" s="55">
        <v>15</v>
      </c>
      <c r="P269" s="7"/>
      <c r="Q269" s="55">
        <v>13.3</v>
      </c>
      <c r="R269" s="7"/>
      <c r="S269" s="55">
        <v>15.2</v>
      </c>
      <c r="T269" s="7"/>
      <c r="U269" s="55">
        <v>16.899999999999999</v>
      </c>
      <c r="V269" s="7"/>
      <c r="W269" s="55">
        <v>11.6</v>
      </c>
      <c r="X269" s="7"/>
      <c r="Y269" s="55">
        <v>16.8</v>
      </c>
      <c r="Z269" s="7"/>
      <c r="AA269" s="55">
        <v>12.3</v>
      </c>
      <c r="AB269" s="7"/>
      <c r="AC269" s="55">
        <v>14</v>
      </c>
      <c r="AD269" s="7"/>
    </row>
    <row r="270" spans="1:30" ht="16.5" customHeight="1" x14ac:dyDescent="0.25">
      <c r="A270" s="7"/>
      <c r="B270" s="7"/>
      <c r="C270" s="7"/>
      <c r="D270" s="7" t="s">
        <v>216</v>
      </c>
      <c r="E270" s="7"/>
      <c r="F270" s="7"/>
      <c r="G270" s="7"/>
      <c r="H270" s="7"/>
      <c r="I270" s="7"/>
      <c r="J270" s="7"/>
      <c r="K270" s="7"/>
      <c r="L270" s="9" t="s">
        <v>78</v>
      </c>
      <c r="M270" s="55">
        <v>13.8</v>
      </c>
      <c r="N270" s="7"/>
      <c r="O270" s="55">
        <v>13.4</v>
      </c>
      <c r="P270" s="7"/>
      <c r="Q270" s="55">
        <v>15.8</v>
      </c>
      <c r="R270" s="7"/>
      <c r="S270" s="55">
        <v>13.3</v>
      </c>
      <c r="T270" s="7"/>
      <c r="U270" s="55">
        <v>14.5</v>
      </c>
      <c r="V270" s="7"/>
      <c r="W270" s="55">
        <v>15.5</v>
      </c>
      <c r="X270" s="7"/>
      <c r="Y270" s="55">
        <v>12.6</v>
      </c>
      <c r="Z270" s="7"/>
      <c r="AA270" s="55">
        <v>10.9</v>
      </c>
      <c r="AB270" s="7"/>
      <c r="AC270" s="55">
        <v>14.1</v>
      </c>
      <c r="AD270" s="7"/>
    </row>
    <row r="271" spans="1:30" ht="16.5" customHeight="1" x14ac:dyDescent="0.25">
      <c r="A271" s="7"/>
      <c r="B271" s="7"/>
      <c r="C271" s="7"/>
      <c r="D271" s="7" t="s">
        <v>181</v>
      </c>
      <c r="E271" s="7"/>
      <c r="F271" s="7"/>
      <c r="G271" s="7"/>
      <c r="H271" s="7"/>
      <c r="I271" s="7"/>
      <c r="J271" s="7"/>
      <c r="K271" s="7"/>
      <c r="L271" s="9" t="s">
        <v>130</v>
      </c>
      <c r="M271" s="54">
        <v>2000</v>
      </c>
      <c r="N271" s="7"/>
      <c r="O271" s="54">
        <v>8100</v>
      </c>
      <c r="P271" s="7"/>
      <c r="Q271" s="54">
        <v>6000</v>
      </c>
      <c r="R271" s="7"/>
      <c r="S271" s="54">
        <v>2800</v>
      </c>
      <c r="T271" s="7"/>
      <c r="U271" s="54">
        <v>2600</v>
      </c>
      <c r="V271" s="7"/>
      <c r="W271" s="54">
        <v>2401</v>
      </c>
      <c r="X271" s="7"/>
      <c r="Y271" s="54">
        <v>2400</v>
      </c>
      <c r="Z271" s="7"/>
      <c r="AA271" s="54">
        <v>2000</v>
      </c>
      <c r="AB271" s="7"/>
      <c r="AC271" s="57">
        <v>28301</v>
      </c>
      <c r="AD271" s="7"/>
    </row>
    <row r="272" spans="1:30" ht="16.5" customHeight="1" x14ac:dyDescent="0.25">
      <c r="A272" s="7"/>
      <c r="B272" s="7"/>
      <c r="C272" s="7"/>
      <c r="D272" s="7" t="s">
        <v>182</v>
      </c>
      <c r="E272" s="7"/>
      <c r="F272" s="7"/>
      <c r="G272" s="7"/>
      <c r="H272" s="7"/>
      <c r="I272" s="7"/>
      <c r="J272" s="7"/>
      <c r="K272" s="7"/>
      <c r="L272" s="9" t="s">
        <v>130</v>
      </c>
      <c r="M272" s="58">
        <v>3.54</v>
      </c>
      <c r="N272" s="7"/>
      <c r="O272" s="58">
        <v>3.47</v>
      </c>
      <c r="P272" s="7"/>
      <c r="Q272" s="58">
        <v>3.45</v>
      </c>
      <c r="R272" s="7"/>
      <c r="S272" s="58">
        <v>3.35</v>
      </c>
      <c r="T272" s="7"/>
      <c r="U272" s="58">
        <v>3.47</v>
      </c>
      <c r="V272" s="7"/>
      <c r="W272" s="58">
        <v>3.78</v>
      </c>
      <c r="X272" s="7"/>
      <c r="Y272" s="58">
        <v>3.59</v>
      </c>
      <c r="Z272" s="7"/>
      <c r="AA272" s="58">
        <v>3.15</v>
      </c>
      <c r="AB272" s="7"/>
      <c r="AC272" s="58">
        <v>3.48</v>
      </c>
      <c r="AD272" s="7"/>
    </row>
    <row r="273" spans="1:30" ht="16.5" customHeight="1" x14ac:dyDescent="0.25">
      <c r="A273" s="7"/>
      <c r="B273" s="7" t="s">
        <v>219</v>
      </c>
      <c r="C273" s="7"/>
      <c r="D273" s="7"/>
      <c r="E273" s="7"/>
      <c r="F273" s="7"/>
      <c r="G273" s="7"/>
      <c r="H273" s="7"/>
      <c r="I273" s="7"/>
      <c r="J273" s="7"/>
      <c r="K273" s="7"/>
      <c r="L273" s="9"/>
      <c r="M273" s="10"/>
      <c r="N273" s="7"/>
      <c r="O273" s="10"/>
      <c r="P273" s="7"/>
      <c r="Q273" s="10"/>
      <c r="R273" s="7"/>
      <c r="S273" s="10"/>
      <c r="T273" s="7"/>
      <c r="U273" s="10"/>
      <c r="V273" s="7"/>
      <c r="W273" s="10"/>
      <c r="X273" s="7"/>
      <c r="Y273" s="10"/>
      <c r="Z273" s="7"/>
      <c r="AA273" s="10"/>
      <c r="AB273" s="7"/>
      <c r="AC273" s="10"/>
      <c r="AD273" s="7"/>
    </row>
    <row r="274" spans="1:30" ht="16.5" customHeight="1" x14ac:dyDescent="0.25">
      <c r="A274" s="7"/>
      <c r="B274" s="7"/>
      <c r="C274" s="7" t="s">
        <v>218</v>
      </c>
      <c r="D274" s="7"/>
      <c r="E274" s="7"/>
      <c r="F274" s="7"/>
      <c r="G274" s="7"/>
      <c r="H274" s="7"/>
      <c r="I274" s="7"/>
      <c r="J274" s="7"/>
      <c r="K274" s="7"/>
      <c r="L274" s="9"/>
      <c r="M274" s="10"/>
      <c r="N274" s="7"/>
      <c r="O274" s="10"/>
      <c r="P274" s="7"/>
      <c r="Q274" s="10"/>
      <c r="R274" s="7"/>
      <c r="S274" s="10"/>
      <c r="T274" s="7"/>
      <c r="U274" s="10"/>
      <c r="V274" s="7"/>
      <c r="W274" s="10"/>
      <c r="X274" s="7"/>
      <c r="Y274" s="10"/>
      <c r="Z274" s="7"/>
      <c r="AA274" s="10"/>
      <c r="AB274" s="7"/>
      <c r="AC274" s="10"/>
      <c r="AD274" s="7"/>
    </row>
    <row r="275" spans="1:30" ht="16.5" customHeight="1" x14ac:dyDescent="0.25">
      <c r="A275" s="7"/>
      <c r="B275" s="7"/>
      <c r="C275" s="7"/>
      <c r="D275" s="7" t="s">
        <v>221</v>
      </c>
      <c r="E275" s="7"/>
      <c r="F275" s="7"/>
      <c r="G275" s="7"/>
      <c r="H275" s="7"/>
      <c r="I275" s="7"/>
      <c r="J275" s="7"/>
      <c r="K275" s="7"/>
      <c r="L275" s="9" t="s">
        <v>78</v>
      </c>
      <c r="M275" s="55">
        <v>64.400000000000006</v>
      </c>
      <c r="N275" s="7"/>
      <c r="O275" s="55">
        <v>62</v>
      </c>
      <c r="P275" s="7"/>
      <c r="Q275" s="55">
        <v>54.2</v>
      </c>
      <c r="R275" s="7"/>
      <c r="S275" s="55">
        <v>54.6</v>
      </c>
      <c r="T275" s="7"/>
      <c r="U275" s="55">
        <v>54.7</v>
      </c>
      <c r="V275" s="7"/>
      <c r="W275" s="55">
        <v>46.3</v>
      </c>
      <c r="X275" s="7"/>
      <c r="Y275" s="55">
        <v>66.099999999999994</v>
      </c>
      <c r="Z275" s="7"/>
      <c r="AA275" s="55">
        <v>32.299999999999997</v>
      </c>
      <c r="AB275" s="7"/>
      <c r="AC275" s="55">
        <v>59.3</v>
      </c>
      <c r="AD275" s="7"/>
    </row>
    <row r="276" spans="1:30" ht="16.5" customHeight="1" x14ac:dyDescent="0.25">
      <c r="A276" s="7"/>
      <c r="B276" s="7"/>
      <c r="C276" s="7"/>
      <c r="D276" s="7" t="s">
        <v>222</v>
      </c>
      <c r="E276" s="7"/>
      <c r="F276" s="7"/>
      <c r="G276" s="7"/>
      <c r="H276" s="7"/>
      <c r="I276" s="7"/>
      <c r="J276" s="7"/>
      <c r="K276" s="7"/>
      <c r="L276" s="9" t="s">
        <v>78</v>
      </c>
      <c r="M276" s="56">
        <v>3.8</v>
      </c>
      <c r="N276" s="7"/>
      <c r="O276" s="56">
        <v>4.8</v>
      </c>
      <c r="P276" s="7"/>
      <c r="Q276" s="56">
        <v>1.9</v>
      </c>
      <c r="R276" s="7"/>
      <c r="S276" s="56">
        <v>5.4</v>
      </c>
      <c r="T276" s="7"/>
      <c r="U276" s="56">
        <v>2.4</v>
      </c>
      <c r="V276" s="7"/>
      <c r="W276" s="56">
        <v>1.9</v>
      </c>
      <c r="X276" s="7"/>
      <c r="Y276" s="56">
        <v>1.5</v>
      </c>
      <c r="Z276" s="7"/>
      <c r="AA276" s="56">
        <v>4.4000000000000004</v>
      </c>
      <c r="AB276" s="7"/>
      <c r="AC276" s="56">
        <v>3.7</v>
      </c>
      <c r="AD276" s="7"/>
    </row>
    <row r="277" spans="1:30" ht="16.5" customHeight="1" x14ac:dyDescent="0.25">
      <c r="A277" s="7"/>
      <c r="B277" s="7"/>
      <c r="C277" s="7"/>
      <c r="D277" s="7" t="s">
        <v>187</v>
      </c>
      <c r="E277" s="7"/>
      <c r="F277" s="7"/>
      <c r="G277" s="7"/>
      <c r="H277" s="7"/>
      <c r="I277" s="7"/>
      <c r="J277" s="7"/>
      <c r="K277" s="7"/>
      <c r="L277" s="9" t="s">
        <v>78</v>
      </c>
      <c r="M277" s="56">
        <v>4.0999999999999996</v>
      </c>
      <c r="N277" s="7"/>
      <c r="O277" s="56">
        <v>6</v>
      </c>
      <c r="P277" s="7"/>
      <c r="Q277" s="56">
        <v>6</v>
      </c>
      <c r="R277" s="7"/>
      <c r="S277" s="56">
        <v>8.5</v>
      </c>
      <c r="T277" s="7"/>
      <c r="U277" s="56">
        <v>5.3</v>
      </c>
      <c r="V277" s="7"/>
      <c r="W277" s="56">
        <v>2.6</v>
      </c>
      <c r="X277" s="7"/>
      <c r="Y277" s="56">
        <v>2.6</v>
      </c>
      <c r="Z277" s="7"/>
      <c r="AA277" s="56">
        <v>6.2</v>
      </c>
      <c r="AB277" s="7"/>
      <c r="AC277" s="56">
        <v>5.5</v>
      </c>
      <c r="AD277" s="7"/>
    </row>
    <row r="278" spans="1:30" ht="16.5" customHeight="1" x14ac:dyDescent="0.25">
      <c r="A278" s="7"/>
      <c r="B278" s="7"/>
      <c r="C278" s="7"/>
      <c r="D278" s="7" t="s">
        <v>220</v>
      </c>
      <c r="E278" s="7"/>
      <c r="F278" s="7"/>
      <c r="G278" s="7"/>
      <c r="H278" s="7"/>
      <c r="I278" s="7"/>
      <c r="J278" s="7"/>
      <c r="K278" s="7"/>
      <c r="L278" s="9" t="s">
        <v>78</v>
      </c>
      <c r="M278" s="55">
        <v>23.6</v>
      </c>
      <c r="N278" s="7"/>
      <c r="O278" s="55">
        <v>24.4</v>
      </c>
      <c r="P278" s="7"/>
      <c r="Q278" s="55">
        <v>32.799999999999997</v>
      </c>
      <c r="R278" s="7"/>
      <c r="S278" s="55">
        <v>27.7</v>
      </c>
      <c r="T278" s="7"/>
      <c r="U278" s="55">
        <v>32.799999999999997</v>
      </c>
      <c r="V278" s="7"/>
      <c r="W278" s="55">
        <v>42.3</v>
      </c>
      <c r="X278" s="7"/>
      <c r="Y278" s="55">
        <v>27.3</v>
      </c>
      <c r="Z278" s="7"/>
      <c r="AA278" s="55">
        <v>46.3</v>
      </c>
      <c r="AB278" s="7"/>
      <c r="AC278" s="55">
        <v>27.5</v>
      </c>
      <c r="AD278" s="7"/>
    </row>
    <row r="279" spans="1:30" ht="16.5" customHeight="1" x14ac:dyDescent="0.25">
      <c r="A279" s="7"/>
      <c r="B279" s="7"/>
      <c r="C279" s="7"/>
      <c r="D279" s="7" t="s">
        <v>216</v>
      </c>
      <c r="E279" s="7"/>
      <c r="F279" s="7"/>
      <c r="G279" s="7"/>
      <c r="H279" s="7"/>
      <c r="I279" s="7"/>
      <c r="J279" s="7"/>
      <c r="K279" s="7"/>
      <c r="L279" s="9" t="s">
        <v>78</v>
      </c>
      <c r="M279" s="56">
        <v>4</v>
      </c>
      <c r="N279" s="7"/>
      <c r="O279" s="56">
        <v>2.7</v>
      </c>
      <c r="P279" s="7"/>
      <c r="Q279" s="56">
        <v>5.2</v>
      </c>
      <c r="R279" s="7"/>
      <c r="S279" s="56">
        <v>3.8</v>
      </c>
      <c r="T279" s="7"/>
      <c r="U279" s="56">
        <v>4.7</v>
      </c>
      <c r="V279" s="7"/>
      <c r="W279" s="56">
        <v>6.9</v>
      </c>
      <c r="X279" s="7"/>
      <c r="Y279" s="56">
        <v>2.5</v>
      </c>
      <c r="Z279" s="7"/>
      <c r="AA279" s="55">
        <v>10.8</v>
      </c>
      <c r="AB279" s="7"/>
      <c r="AC279" s="56">
        <v>4.0999999999999996</v>
      </c>
      <c r="AD279" s="7"/>
    </row>
    <row r="280" spans="1:30" ht="16.5" customHeight="1" x14ac:dyDescent="0.25">
      <c r="A280" s="7"/>
      <c r="B280" s="7"/>
      <c r="C280" s="7"/>
      <c r="D280" s="7" t="s">
        <v>181</v>
      </c>
      <c r="E280" s="7"/>
      <c r="F280" s="7"/>
      <c r="G280" s="7"/>
      <c r="H280" s="7"/>
      <c r="I280" s="7"/>
      <c r="J280" s="7"/>
      <c r="K280" s="7"/>
      <c r="L280" s="9" t="s">
        <v>130</v>
      </c>
      <c r="M280" s="54">
        <v>2000</v>
      </c>
      <c r="N280" s="7"/>
      <c r="O280" s="54">
        <v>8100</v>
      </c>
      <c r="P280" s="7"/>
      <c r="Q280" s="54">
        <v>6000</v>
      </c>
      <c r="R280" s="7"/>
      <c r="S280" s="54">
        <v>2800</v>
      </c>
      <c r="T280" s="7"/>
      <c r="U280" s="54">
        <v>2600</v>
      </c>
      <c r="V280" s="7"/>
      <c r="W280" s="54">
        <v>2401</v>
      </c>
      <c r="X280" s="7"/>
      <c r="Y280" s="54">
        <v>2400</v>
      </c>
      <c r="Z280" s="7"/>
      <c r="AA280" s="54">
        <v>2000</v>
      </c>
      <c r="AB280" s="7"/>
      <c r="AC280" s="57">
        <v>28301</v>
      </c>
      <c r="AD280" s="7"/>
    </row>
    <row r="281" spans="1:30" ht="16.5" customHeight="1" x14ac:dyDescent="0.25">
      <c r="A281" s="7"/>
      <c r="B281" s="7"/>
      <c r="C281" s="7"/>
      <c r="D281" s="7" t="s">
        <v>182</v>
      </c>
      <c r="E281" s="7"/>
      <c r="F281" s="7"/>
      <c r="G281" s="7"/>
      <c r="H281" s="7"/>
      <c r="I281" s="7"/>
      <c r="J281" s="7"/>
      <c r="K281" s="7"/>
      <c r="L281" s="9" t="s">
        <v>130</v>
      </c>
      <c r="M281" s="58">
        <v>4.18</v>
      </c>
      <c r="N281" s="7"/>
      <c r="O281" s="58">
        <v>4.1100000000000003</v>
      </c>
      <c r="P281" s="7"/>
      <c r="Q281" s="58">
        <v>4.2300000000000004</v>
      </c>
      <c r="R281" s="7"/>
      <c r="S281" s="58">
        <v>3.96</v>
      </c>
      <c r="T281" s="7"/>
      <c r="U281" s="58">
        <v>4.2</v>
      </c>
      <c r="V281" s="7"/>
      <c r="W281" s="58">
        <v>4.26</v>
      </c>
      <c r="X281" s="7"/>
      <c r="Y281" s="58">
        <v>4.3899999999999997</v>
      </c>
      <c r="Z281" s="7"/>
      <c r="AA281" s="58">
        <v>3.9</v>
      </c>
      <c r="AB281" s="7"/>
      <c r="AC281" s="58">
        <v>4.1500000000000004</v>
      </c>
      <c r="AD281" s="7"/>
    </row>
    <row r="282" spans="1:30" ht="16.5" customHeight="1" x14ac:dyDescent="0.25">
      <c r="A282" s="7"/>
      <c r="B282" s="7"/>
      <c r="C282" s="7" t="s">
        <v>213</v>
      </c>
      <c r="D282" s="7"/>
      <c r="E282" s="7"/>
      <c r="F282" s="7"/>
      <c r="G282" s="7"/>
      <c r="H282" s="7"/>
      <c r="I282" s="7"/>
      <c r="J282" s="7"/>
      <c r="K282" s="7"/>
      <c r="L282" s="9"/>
      <c r="M282" s="10"/>
      <c r="N282" s="7"/>
      <c r="O282" s="10"/>
      <c r="P282" s="7"/>
      <c r="Q282" s="10"/>
      <c r="R282" s="7"/>
      <c r="S282" s="10"/>
      <c r="T282" s="7"/>
      <c r="U282" s="10"/>
      <c r="V282" s="7"/>
      <c r="W282" s="10"/>
      <c r="X282" s="7"/>
      <c r="Y282" s="10"/>
      <c r="Z282" s="7"/>
      <c r="AA282" s="10"/>
      <c r="AB282" s="7"/>
      <c r="AC282" s="10"/>
      <c r="AD282" s="7"/>
    </row>
    <row r="283" spans="1:30" ht="16.5" customHeight="1" x14ac:dyDescent="0.25">
      <c r="A283" s="7"/>
      <c r="B283" s="7"/>
      <c r="C283" s="7"/>
      <c r="D283" s="7" t="s">
        <v>221</v>
      </c>
      <c r="E283" s="7"/>
      <c r="F283" s="7"/>
      <c r="G283" s="7"/>
      <c r="H283" s="7"/>
      <c r="I283" s="7"/>
      <c r="J283" s="7"/>
      <c r="K283" s="7"/>
      <c r="L283" s="9" t="s">
        <v>78</v>
      </c>
      <c r="M283" s="55">
        <v>26.3</v>
      </c>
      <c r="N283" s="7"/>
      <c r="O283" s="55">
        <v>23.5</v>
      </c>
      <c r="P283" s="7"/>
      <c r="Q283" s="55">
        <v>25.4</v>
      </c>
      <c r="R283" s="7"/>
      <c r="S283" s="55">
        <v>17.3</v>
      </c>
      <c r="T283" s="7"/>
      <c r="U283" s="55">
        <v>25.5</v>
      </c>
      <c r="V283" s="7"/>
      <c r="W283" s="55">
        <v>22.2</v>
      </c>
      <c r="X283" s="7"/>
      <c r="Y283" s="55">
        <v>32.5</v>
      </c>
      <c r="Z283" s="7"/>
      <c r="AA283" s="55">
        <v>13.9</v>
      </c>
      <c r="AB283" s="7"/>
      <c r="AC283" s="55">
        <v>24.3</v>
      </c>
      <c r="AD283" s="7"/>
    </row>
    <row r="284" spans="1:30" ht="16.5" customHeight="1" x14ac:dyDescent="0.25">
      <c r="A284" s="7"/>
      <c r="B284" s="7"/>
      <c r="C284" s="7"/>
      <c r="D284" s="7" t="s">
        <v>222</v>
      </c>
      <c r="E284" s="7"/>
      <c r="F284" s="7"/>
      <c r="G284" s="7"/>
      <c r="H284" s="7"/>
      <c r="I284" s="7"/>
      <c r="J284" s="7"/>
      <c r="K284" s="7"/>
      <c r="L284" s="9" t="s">
        <v>78</v>
      </c>
      <c r="M284" s="55">
        <v>20.7</v>
      </c>
      <c r="N284" s="7"/>
      <c r="O284" s="55">
        <v>23.9</v>
      </c>
      <c r="P284" s="7"/>
      <c r="Q284" s="55">
        <v>14.2</v>
      </c>
      <c r="R284" s="7"/>
      <c r="S284" s="55">
        <v>24.7</v>
      </c>
      <c r="T284" s="7"/>
      <c r="U284" s="55">
        <v>13.7</v>
      </c>
      <c r="V284" s="7"/>
      <c r="W284" s="56">
        <v>7.2</v>
      </c>
      <c r="X284" s="7"/>
      <c r="Y284" s="55">
        <v>10.1</v>
      </c>
      <c r="Z284" s="7"/>
      <c r="AA284" s="55">
        <v>11.9</v>
      </c>
      <c r="AB284" s="7"/>
      <c r="AC284" s="55">
        <v>19.5</v>
      </c>
      <c r="AD284" s="7"/>
    </row>
    <row r="285" spans="1:30" ht="16.5" customHeight="1" x14ac:dyDescent="0.25">
      <c r="A285" s="7"/>
      <c r="B285" s="7"/>
      <c r="C285" s="7"/>
      <c r="D285" s="7" t="s">
        <v>187</v>
      </c>
      <c r="E285" s="7"/>
      <c r="F285" s="7"/>
      <c r="G285" s="7"/>
      <c r="H285" s="7"/>
      <c r="I285" s="7"/>
      <c r="J285" s="7"/>
      <c r="K285" s="7"/>
      <c r="L285" s="9" t="s">
        <v>78</v>
      </c>
      <c r="M285" s="55">
        <v>10.199999999999999</v>
      </c>
      <c r="N285" s="7"/>
      <c r="O285" s="55">
        <v>12.3</v>
      </c>
      <c r="P285" s="7"/>
      <c r="Q285" s="55">
        <v>10.1</v>
      </c>
      <c r="R285" s="7"/>
      <c r="S285" s="55">
        <v>12.1</v>
      </c>
      <c r="T285" s="7"/>
      <c r="U285" s="56">
        <v>9.1</v>
      </c>
      <c r="V285" s="7"/>
      <c r="W285" s="56">
        <v>4.9000000000000004</v>
      </c>
      <c r="X285" s="7"/>
      <c r="Y285" s="56">
        <v>9.9</v>
      </c>
      <c r="Z285" s="7"/>
      <c r="AA285" s="56">
        <v>8.4</v>
      </c>
      <c r="AB285" s="7"/>
      <c r="AC285" s="55">
        <v>10.7</v>
      </c>
      <c r="AD285" s="7"/>
    </row>
    <row r="286" spans="1:30" ht="16.5" customHeight="1" x14ac:dyDescent="0.25">
      <c r="A286" s="7"/>
      <c r="B286" s="7"/>
      <c r="C286" s="7"/>
      <c r="D286" s="7" t="s">
        <v>220</v>
      </c>
      <c r="E286" s="7"/>
      <c r="F286" s="7"/>
      <c r="G286" s="7"/>
      <c r="H286" s="7"/>
      <c r="I286" s="7"/>
      <c r="J286" s="7"/>
      <c r="K286" s="7"/>
      <c r="L286" s="9" t="s">
        <v>78</v>
      </c>
      <c r="M286" s="55">
        <v>37.6</v>
      </c>
      <c r="N286" s="7"/>
      <c r="O286" s="55">
        <v>36.700000000000003</v>
      </c>
      <c r="P286" s="7"/>
      <c r="Q286" s="55">
        <v>43.8</v>
      </c>
      <c r="R286" s="7"/>
      <c r="S286" s="55">
        <v>41.1</v>
      </c>
      <c r="T286" s="7"/>
      <c r="U286" s="55">
        <v>46</v>
      </c>
      <c r="V286" s="7"/>
      <c r="W286" s="55">
        <v>56.9</v>
      </c>
      <c r="X286" s="7"/>
      <c r="Y286" s="55">
        <v>43.5</v>
      </c>
      <c r="Z286" s="7"/>
      <c r="AA286" s="55">
        <v>54.1</v>
      </c>
      <c r="AB286" s="7"/>
      <c r="AC286" s="55">
        <v>40.299999999999997</v>
      </c>
      <c r="AD286" s="7"/>
    </row>
    <row r="287" spans="1:30" ht="16.5" customHeight="1" x14ac:dyDescent="0.25">
      <c r="A287" s="7"/>
      <c r="B287" s="7"/>
      <c r="C287" s="7"/>
      <c r="D287" s="7" t="s">
        <v>216</v>
      </c>
      <c r="E287" s="7"/>
      <c r="F287" s="7"/>
      <c r="G287" s="7"/>
      <c r="H287" s="7"/>
      <c r="I287" s="7"/>
      <c r="J287" s="7"/>
      <c r="K287" s="7"/>
      <c r="L287" s="9" t="s">
        <v>78</v>
      </c>
      <c r="M287" s="56">
        <v>5.3</v>
      </c>
      <c r="N287" s="7"/>
      <c r="O287" s="56">
        <v>3.7</v>
      </c>
      <c r="P287" s="7"/>
      <c r="Q287" s="56">
        <v>6.6</v>
      </c>
      <c r="R287" s="7"/>
      <c r="S287" s="56">
        <v>4.8</v>
      </c>
      <c r="T287" s="7"/>
      <c r="U287" s="56">
        <v>5.7</v>
      </c>
      <c r="V287" s="7"/>
      <c r="W287" s="56">
        <v>8.8000000000000007</v>
      </c>
      <c r="X287" s="7"/>
      <c r="Y287" s="56">
        <v>4.0999999999999996</v>
      </c>
      <c r="Z287" s="7"/>
      <c r="AA287" s="55">
        <v>11.7</v>
      </c>
      <c r="AB287" s="7"/>
      <c r="AC287" s="56">
        <v>5.3</v>
      </c>
      <c r="AD287" s="7"/>
    </row>
    <row r="288" spans="1:30" ht="16.5" customHeight="1" x14ac:dyDescent="0.25">
      <c r="A288" s="7"/>
      <c r="B288" s="7"/>
      <c r="C288" s="7"/>
      <c r="D288" s="7" t="s">
        <v>181</v>
      </c>
      <c r="E288" s="7"/>
      <c r="F288" s="7"/>
      <c r="G288" s="7"/>
      <c r="H288" s="7"/>
      <c r="I288" s="7"/>
      <c r="J288" s="7"/>
      <c r="K288" s="7"/>
      <c r="L288" s="9" t="s">
        <v>130</v>
      </c>
      <c r="M288" s="54">
        <v>2000</v>
      </c>
      <c r="N288" s="7"/>
      <c r="O288" s="54">
        <v>8100</v>
      </c>
      <c r="P288" s="7"/>
      <c r="Q288" s="54">
        <v>6000</v>
      </c>
      <c r="R288" s="7"/>
      <c r="S288" s="54">
        <v>2800</v>
      </c>
      <c r="T288" s="7"/>
      <c r="U288" s="54">
        <v>2600</v>
      </c>
      <c r="V288" s="7"/>
      <c r="W288" s="54">
        <v>2401</v>
      </c>
      <c r="X288" s="7"/>
      <c r="Y288" s="54">
        <v>2400</v>
      </c>
      <c r="Z288" s="7"/>
      <c r="AA288" s="54">
        <v>2000</v>
      </c>
      <c r="AB288" s="7"/>
      <c r="AC288" s="57">
        <v>28301</v>
      </c>
      <c r="AD288" s="7"/>
    </row>
    <row r="289" spans="1:30" ht="16.5" customHeight="1" x14ac:dyDescent="0.25">
      <c r="A289" s="7"/>
      <c r="B289" s="7"/>
      <c r="C289" s="7"/>
      <c r="D289" s="7" t="s">
        <v>182</v>
      </c>
      <c r="E289" s="7"/>
      <c r="F289" s="7"/>
      <c r="G289" s="7"/>
      <c r="H289" s="7"/>
      <c r="I289" s="7"/>
      <c r="J289" s="7"/>
      <c r="K289" s="7"/>
      <c r="L289" s="9" t="s">
        <v>130</v>
      </c>
      <c r="M289" s="58">
        <v>3.11</v>
      </c>
      <c r="N289" s="7"/>
      <c r="O289" s="58">
        <v>2.96</v>
      </c>
      <c r="P289" s="7"/>
      <c r="Q289" s="58">
        <v>3.26</v>
      </c>
      <c r="R289" s="7"/>
      <c r="S289" s="58">
        <v>2.79</v>
      </c>
      <c r="T289" s="7"/>
      <c r="U289" s="58">
        <v>3.33</v>
      </c>
      <c r="V289" s="7"/>
      <c r="W289" s="58">
        <v>3.59</v>
      </c>
      <c r="X289" s="7"/>
      <c r="Y289" s="58">
        <v>3.57</v>
      </c>
      <c r="Z289" s="7"/>
      <c r="AA289" s="58">
        <v>3.05</v>
      </c>
      <c r="AB289" s="7"/>
      <c r="AC289" s="58">
        <v>3.09</v>
      </c>
      <c r="AD289" s="7"/>
    </row>
    <row r="290" spans="1:30" ht="16.5" customHeight="1" x14ac:dyDescent="0.25">
      <c r="A290" s="7" t="s">
        <v>85</v>
      </c>
      <c r="B290" s="7"/>
      <c r="C290" s="7"/>
      <c r="D290" s="7"/>
      <c r="E290" s="7"/>
      <c r="F290" s="7"/>
      <c r="G290" s="7"/>
      <c r="H290" s="7"/>
      <c r="I290" s="7"/>
      <c r="J290" s="7"/>
      <c r="K290" s="7"/>
      <c r="L290" s="9"/>
      <c r="M290" s="10"/>
      <c r="N290" s="7"/>
      <c r="O290" s="10"/>
      <c r="P290" s="7"/>
      <c r="Q290" s="10"/>
      <c r="R290" s="7"/>
      <c r="S290" s="10"/>
      <c r="T290" s="7"/>
      <c r="U290" s="10"/>
      <c r="V290" s="7"/>
      <c r="W290" s="10"/>
      <c r="X290" s="7"/>
      <c r="Y290" s="10"/>
      <c r="Z290" s="7"/>
      <c r="AA290" s="10"/>
      <c r="AB290" s="7"/>
      <c r="AC290" s="10"/>
      <c r="AD290" s="7"/>
    </row>
    <row r="291" spans="1:30" ht="16.5" customHeight="1" x14ac:dyDescent="0.25">
      <c r="A291" s="7"/>
      <c r="B291" s="7" t="s">
        <v>212</v>
      </c>
      <c r="C291" s="7"/>
      <c r="D291" s="7"/>
      <c r="E291" s="7"/>
      <c r="F291" s="7"/>
      <c r="G291" s="7"/>
      <c r="H291" s="7"/>
      <c r="I291" s="7"/>
      <c r="J291" s="7"/>
      <c r="K291" s="7"/>
      <c r="L291" s="9"/>
      <c r="M291" s="10"/>
      <c r="N291" s="7"/>
      <c r="O291" s="10"/>
      <c r="P291" s="7"/>
      <c r="Q291" s="10"/>
      <c r="R291" s="7"/>
      <c r="S291" s="10"/>
      <c r="T291" s="7"/>
      <c r="U291" s="10"/>
      <c r="V291" s="7"/>
      <c r="W291" s="10"/>
      <c r="X291" s="7"/>
      <c r="Y291" s="10"/>
      <c r="Z291" s="7"/>
      <c r="AA291" s="10"/>
      <c r="AB291" s="7"/>
      <c r="AC291" s="10"/>
      <c r="AD291" s="7"/>
    </row>
    <row r="292" spans="1:30" ht="16.5" customHeight="1" x14ac:dyDescent="0.25">
      <c r="A292" s="7"/>
      <c r="B292" s="7"/>
      <c r="C292" s="7" t="s">
        <v>213</v>
      </c>
      <c r="D292" s="7"/>
      <c r="E292" s="7"/>
      <c r="F292" s="7"/>
      <c r="G292" s="7"/>
      <c r="H292" s="7"/>
      <c r="I292" s="7"/>
      <c r="J292" s="7"/>
      <c r="K292" s="7"/>
      <c r="L292" s="9"/>
      <c r="M292" s="10"/>
      <c r="N292" s="7"/>
      <c r="O292" s="10"/>
      <c r="P292" s="7"/>
      <c r="Q292" s="10"/>
      <c r="R292" s="7"/>
      <c r="S292" s="10"/>
      <c r="T292" s="7"/>
      <c r="U292" s="10"/>
      <c r="V292" s="7"/>
      <c r="W292" s="10"/>
      <c r="X292" s="7"/>
      <c r="Y292" s="10"/>
      <c r="Z292" s="7"/>
      <c r="AA292" s="10"/>
      <c r="AB292" s="7"/>
      <c r="AC292" s="10"/>
      <c r="AD292" s="7"/>
    </row>
    <row r="293" spans="1:30" ht="16.5" customHeight="1" x14ac:dyDescent="0.25">
      <c r="A293" s="7"/>
      <c r="B293" s="7"/>
      <c r="C293" s="7"/>
      <c r="D293" s="7" t="s">
        <v>221</v>
      </c>
      <c r="E293" s="7"/>
      <c r="F293" s="7"/>
      <c r="G293" s="7"/>
      <c r="H293" s="7"/>
      <c r="I293" s="7"/>
      <c r="J293" s="7"/>
      <c r="K293" s="7"/>
      <c r="L293" s="9" t="s">
        <v>78</v>
      </c>
      <c r="M293" s="55">
        <v>87.9</v>
      </c>
      <c r="N293" s="7"/>
      <c r="O293" s="55">
        <v>88.8</v>
      </c>
      <c r="P293" s="7"/>
      <c r="Q293" s="55">
        <v>88.5</v>
      </c>
      <c r="R293" s="7"/>
      <c r="S293" s="55">
        <v>81.599999999999994</v>
      </c>
      <c r="T293" s="7"/>
      <c r="U293" s="55">
        <v>86.5</v>
      </c>
      <c r="V293" s="7"/>
      <c r="W293" s="55">
        <v>89.9</v>
      </c>
      <c r="X293" s="7"/>
      <c r="Y293" s="55">
        <v>90.3</v>
      </c>
      <c r="Z293" s="7"/>
      <c r="AA293" s="55">
        <v>84</v>
      </c>
      <c r="AB293" s="7"/>
      <c r="AC293" s="55">
        <v>87.5</v>
      </c>
      <c r="AD293" s="7"/>
    </row>
    <row r="294" spans="1:30" ht="16.5" customHeight="1" x14ac:dyDescent="0.25">
      <c r="A294" s="7"/>
      <c r="B294" s="7"/>
      <c r="C294" s="7"/>
      <c r="D294" s="7" t="s">
        <v>222</v>
      </c>
      <c r="E294" s="7"/>
      <c r="F294" s="7"/>
      <c r="G294" s="7"/>
      <c r="H294" s="7"/>
      <c r="I294" s="7"/>
      <c r="J294" s="7"/>
      <c r="K294" s="7"/>
      <c r="L294" s="9" t="s">
        <v>78</v>
      </c>
      <c r="M294" s="56">
        <v>5.0999999999999996</v>
      </c>
      <c r="N294" s="7"/>
      <c r="O294" s="56">
        <v>4.7</v>
      </c>
      <c r="P294" s="7"/>
      <c r="Q294" s="56">
        <v>4.7</v>
      </c>
      <c r="R294" s="7"/>
      <c r="S294" s="56">
        <v>8.6</v>
      </c>
      <c r="T294" s="7"/>
      <c r="U294" s="56">
        <v>6</v>
      </c>
      <c r="V294" s="7"/>
      <c r="W294" s="56">
        <v>3.5</v>
      </c>
      <c r="X294" s="7"/>
      <c r="Y294" s="56">
        <v>2.4</v>
      </c>
      <c r="Z294" s="7"/>
      <c r="AA294" s="56">
        <v>9.5</v>
      </c>
      <c r="AB294" s="7"/>
      <c r="AC294" s="56">
        <v>5.3</v>
      </c>
      <c r="AD294" s="7"/>
    </row>
    <row r="295" spans="1:30" ht="16.5" customHeight="1" x14ac:dyDescent="0.25">
      <c r="A295" s="7"/>
      <c r="B295" s="7"/>
      <c r="C295" s="7"/>
      <c r="D295" s="7" t="s">
        <v>187</v>
      </c>
      <c r="E295" s="7"/>
      <c r="F295" s="7"/>
      <c r="G295" s="7"/>
      <c r="H295" s="7"/>
      <c r="I295" s="7"/>
      <c r="J295" s="7"/>
      <c r="K295" s="7"/>
      <c r="L295" s="9" t="s">
        <v>78</v>
      </c>
      <c r="M295" s="56">
        <v>5.6</v>
      </c>
      <c r="N295" s="7"/>
      <c r="O295" s="56">
        <v>5.6</v>
      </c>
      <c r="P295" s="7"/>
      <c r="Q295" s="56">
        <v>5.9</v>
      </c>
      <c r="R295" s="7"/>
      <c r="S295" s="56">
        <v>9</v>
      </c>
      <c r="T295" s="7"/>
      <c r="U295" s="56">
        <v>6.3</v>
      </c>
      <c r="V295" s="7"/>
      <c r="W295" s="56">
        <v>5.6</v>
      </c>
      <c r="X295" s="7"/>
      <c r="Y295" s="56">
        <v>6.7</v>
      </c>
      <c r="Z295" s="7"/>
      <c r="AA295" s="56">
        <v>6.3</v>
      </c>
      <c r="AB295" s="7"/>
      <c r="AC295" s="56">
        <v>6.1</v>
      </c>
      <c r="AD295" s="7"/>
    </row>
    <row r="296" spans="1:30" ht="16.5" customHeight="1" x14ac:dyDescent="0.25">
      <c r="A296" s="7"/>
      <c r="B296" s="7"/>
      <c r="C296" s="7"/>
      <c r="D296" s="7" t="s">
        <v>216</v>
      </c>
      <c r="E296" s="7"/>
      <c r="F296" s="7"/>
      <c r="G296" s="7"/>
      <c r="H296" s="7"/>
      <c r="I296" s="7"/>
      <c r="J296" s="7"/>
      <c r="K296" s="7"/>
      <c r="L296" s="9" t="s">
        <v>78</v>
      </c>
      <c r="M296" s="56">
        <v>1.4</v>
      </c>
      <c r="N296" s="7"/>
      <c r="O296" s="56">
        <v>1</v>
      </c>
      <c r="P296" s="7"/>
      <c r="Q296" s="56">
        <v>0.9</v>
      </c>
      <c r="R296" s="7"/>
      <c r="S296" s="56">
        <v>0.7</v>
      </c>
      <c r="T296" s="7"/>
      <c r="U296" s="56">
        <v>1.1000000000000001</v>
      </c>
      <c r="V296" s="7"/>
      <c r="W296" s="56">
        <v>0.9</v>
      </c>
      <c r="X296" s="7"/>
      <c r="Y296" s="56">
        <v>0.4</v>
      </c>
      <c r="Z296" s="7"/>
      <c r="AA296" s="56">
        <v>0.2</v>
      </c>
      <c r="AB296" s="7"/>
      <c r="AC296" s="56">
        <v>1</v>
      </c>
      <c r="AD296" s="7"/>
    </row>
    <row r="297" spans="1:30" ht="16.5" customHeight="1" x14ac:dyDescent="0.25">
      <c r="A297" s="7"/>
      <c r="B297" s="7"/>
      <c r="C297" s="7"/>
      <c r="D297" s="7" t="s">
        <v>181</v>
      </c>
      <c r="E297" s="7"/>
      <c r="F297" s="7"/>
      <c r="G297" s="7"/>
      <c r="H297" s="7"/>
      <c r="I297" s="7"/>
      <c r="J297" s="7"/>
      <c r="K297" s="7"/>
      <c r="L297" s="9" t="s">
        <v>130</v>
      </c>
      <c r="M297" s="54">
        <v>2000</v>
      </c>
      <c r="N297" s="7"/>
      <c r="O297" s="54">
        <v>8100</v>
      </c>
      <c r="P297" s="7"/>
      <c r="Q297" s="54">
        <v>6201</v>
      </c>
      <c r="R297" s="7"/>
      <c r="S297" s="54">
        <v>2800</v>
      </c>
      <c r="T297" s="7"/>
      <c r="U297" s="54">
        <v>2600</v>
      </c>
      <c r="V297" s="7"/>
      <c r="W297" s="54">
        <v>2400</v>
      </c>
      <c r="X297" s="7"/>
      <c r="Y297" s="54">
        <v>2400</v>
      </c>
      <c r="Z297" s="7"/>
      <c r="AA297" s="54">
        <v>2000</v>
      </c>
      <c r="AB297" s="7"/>
      <c r="AC297" s="57">
        <v>28501</v>
      </c>
      <c r="AD297" s="7"/>
    </row>
    <row r="298" spans="1:30" ht="16.5" customHeight="1" x14ac:dyDescent="0.25">
      <c r="A298" s="7"/>
      <c r="B298" s="7"/>
      <c r="C298" s="7"/>
      <c r="D298" s="7" t="s">
        <v>182</v>
      </c>
      <c r="E298" s="7"/>
      <c r="F298" s="7"/>
      <c r="G298" s="7"/>
      <c r="H298" s="7"/>
      <c r="I298" s="7"/>
      <c r="J298" s="7"/>
      <c r="K298" s="7"/>
      <c r="L298" s="9" t="s">
        <v>130</v>
      </c>
      <c r="M298" s="58">
        <v>4.24</v>
      </c>
      <c r="N298" s="7"/>
      <c r="O298" s="58">
        <v>4.29</v>
      </c>
      <c r="P298" s="7"/>
      <c r="Q298" s="58">
        <v>4.2699999999999996</v>
      </c>
      <c r="R298" s="7"/>
      <c r="S298" s="58">
        <v>4.0599999999999996</v>
      </c>
      <c r="T298" s="7"/>
      <c r="U298" s="58">
        <v>4.22</v>
      </c>
      <c r="V298" s="7"/>
      <c r="W298" s="58">
        <v>4.3600000000000003</v>
      </c>
      <c r="X298" s="7"/>
      <c r="Y298" s="58">
        <v>4.33</v>
      </c>
      <c r="Z298" s="7"/>
      <c r="AA298" s="58">
        <v>4.1100000000000003</v>
      </c>
      <c r="AB298" s="7"/>
      <c r="AC298" s="58">
        <v>4.24</v>
      </c>
      <c r="AD298" s="7"/>
    </row>
    <row r="299" spans="1:30" ht="16.5" customHeight="1" x14ac:dyDescent="0.25">
      <c r="A299" s="7"/>
      <c r="B299" s="7" t="s">
        <v>217</v>
      </c>
      <c r="C299" s="7"/>
      <c r="D299" s="7"/>
      <c r="E299" s="7"/>
      <c r="F299" s="7"/>
      <c r="G299" s="7"/>
      <c r="H299" s="7"/>
      <c r="I299" s="7"/>
      <c r="J299" s="7"/>
      <c r="K299" s="7"/>
      <c r="L299" s="9"/>
      <c r="M299" s="10"/>
      <c r="N299" s="7"/>
      <c r="O299" s="10"/>
      <c r="P299" s="7"/>
      <c r="Q299" s="10"/>
      <c r="R299" s="7"/>
      <c r="S299" s="10"/>
      <c r="T299" s="7"/>
      <c r="U299" s="10"/>
      <c r="V299" s="7"/>
      <c r="W299" s="10"/>
      <c r="X299" s="7"/>
      <c r="Y299" s="10"/>
      <c r="Z299" s="7"/>
      <c r="AA299" s="10"/>
      <c r="AB299" s="7"/>
      <c r="AC299" s="10"/>
      <c r="AD299" s="7"/>
    </row>
    <row r="300" spans="1:30" ht="16.5" customHeight="1" x14ac:dyDescent="0.25">
      <c r="A300" s="7"/>
      <c r="B300" s="7"/>
      <c r="C300" s="7" t="s">
        <v>218</v>
      </c>
      <c r="D300" s="7"/>
      <c r="E300" s="7"/>
      <c r="F300" s="7"/>
      <c r="G300" s="7"/>
      <c r="H300" s="7"/>
      <c r="I300" s="7"/>
      <c r="J300" s="7"/>
      <c r="K300" s="7"/>
      <c r="L300" s="9"/>
      <c r="M300" s="10"/>
      <c r="N300" s="7"/>
      <c r="O300" s="10"/>
      <c r="P300" s="7"/>
      <c r="Q300" s="10"/>
      <c r="R300" s="7"/>
      <c r="S300" s="10"/>
      <c r="T300" s="7"/>
      <c r="U300" s="10"/>
      <c r="V300" s="7"/>
      <c r="W300" s="10"/>
      <c r="X300" s="7"/>
      <c r="Y300" s="10"/>
      <c r="Z300" s="7"/>
      <c r="AA300" s="10"/>
      <c r="AB300" s="7"/>
      <c r="AC300" s="10"/>
      <c r="AD300" s="7"/>
    </row>
    <row r="301" spans="1:30" ht="16.5" customHeight="1" x14ac:dyDescent="0.25">
      <c r="A301" s="7"/>
      <c r="B301" s="7"/>
      <c r="C301" s="7"/>
      <c r="D301" s="7" t="s">
        <v>221</v>
      </c>
      <c r="E301" s="7"/>
      <c r="F301" s="7"/>
      <c r="G301" s="7"/>
      <c r="H301" s="7"/>
      <c r="I301" s="7"/>
      <c r="J301" s="7"/>
      <c r="K301" s="7"/>
      <c r="L301" s="9" t="s">
        <v>78</v>
      </c>
      <c r="M301" s="55">
        <v>92.6</v>
      </c>
      <c r="N301" s="7"/>
      <c r="O301" s="55">
        <v>91.8</v>
      </c>
      <c r="P301" s="7"/>
      <c r="Q301" s="55">
        <v>92</v>
      </c>
      <c r="R301" s="7"/>
      <c r="S301" s="55">
        <v>89.2</v>
      </c>
      <c r="T301" s="7"/>
      <c r="U301" s="55">
        <v>90.4</v>
      </c>
      <c r="V301" s="7"/>
      <c r="W301" s="55">
        <v>92.7</v>
      </c>
      <c r="X301" s="7"/>
      <c r="Y301" s="55">
        <v>92.9</v>
      </c>
      <c r="Z301" s="7"/>
      <c r="AA301" s="55">
        <v>86.5</v>
      </c>
      <c r="AB301" s="7"/>
      <c r="AC301" s="55">
        <v>91.7</v>
      </c>
      <c r="AD301" s="7"/>
    </row>
    <row r="302" spans="1:30" ht="16.5" customHeight="1" x14ac:dyDescent="0.25">
      <c r="A302" s="7"/>
      <c r="B302" s="7"/>
      <c r="C302" s="7"/>
      <c r="D302" s="7" t="s">
        <v>222</v>
      </c>
      <c r="E302" s="7"/>
      <c r="F302" s="7"/>
      <c r="G302" s="7"/>
      <c r="H302" s="7"/>
      <c r="I302" s="7"/>
      <c r="J302" s="7"/>
      <c r="K302" s="7"/>
      <c r="L302" s="9" t="s">
        <v>78</v>
      </c>
      <c r="M302" s="56">
        <v>2.6</v>
      </c>
      <c r="N302" s="7"/>
      <c r="O302" s="56">
        <v>3.1</v>
      </c>
      <c r="P302" s="7"/>
      <c r="Q302" s="56">
        <v>2.4</v>
      </c>
      <c r="R302" s="7"/>
      <c r="S302" s="56">
        <v>3.1</v>
      </c>
      <c r="T302" s="7"/>
      <c r="U302" s="56">
        <v>2.7</v>
      </c>
      <c r="V302" s="7"/>
      <c r="W302" s="56">
        <v>1.7</v>
      </c>
      <c r="X302" s="7"/>
      <c r="Y302" s="56">
        <v>1.7</v>
      </c>
      <c r="Z302" s="7"/>
      <c r="AA302" s="56">
        <v>4.3</v>
      </c>
      <c r="AB302" s="7"/>
      <c r="AC302" s="56">
        <v>2.7</v>
      </c>
      <c r="AD302" s="7"/>
    </row>
    <row r="303" spans="1:30" ht="16.5" customHeight="1" x14ac:dyDescent="0.25">
      <c r="A303" s="7"/>
      <c r="B303" s="7"/>
      <c r="C303" s="7"/>
      <c r="D303" s="7" t="s">
        <v>187</v>
      </c>
      <c r="E303" s="7"/>
      <c r="F303" s="7"/>
      <c r="G303" s="7"/>
      <c r="H303" s="7"/>
      <c r="I303" s="7"/>
      <c r="J303" s="7"/>
      <c r="K303" s="7"/>
      <c r="L303" s="9" t="s">
        <v>78</v>
      </c>
      <c r="M303" s="56">
        <v>3.2</v>
      </c>
      <c r="N303" s="7"/>
      <c r="O303" s="56">
        <v>3.5</v>
      </c>
      <c r="P303" s="7"/>
      <c r="Q303" s="56">
        <v>3.2</v>
      </c>
      <c r="R303" s="7"/>
      <c r="S303" s="56">
        <v>5.9</v>
      </c>
      <c r="T303" s="7"/>
      <c r="U303" s="56">
        <v>3.7</v>
      </c>
      <c r="V303" s="7"/>
      <c r="W303" s="56">
        <v>3.2</v>
      </c>
      <c r="X303" s="7"/>
      <c r="Y303" s="56">
        <v>4.0999999999999996</v>
      </c>
      <c r="Z303" s="7"/>
      <c r="AA303" s="56">
        <v>6.2</v>
      </c>
      <c r="AB303" s="7"/>
      <c r="AC303" s="56">
        <v>3.7</v>
      </c>
      <c r="AD303" s="7"/>
    </row>
    <row r="304" spans="1:30" ht="16.5" customHeight="1" x14ac:dyDescent="0.25">
      <c r="A304" s="7"/>
      <c r="B304" s="7"/>
      <c r="C304" s="7"/>
      <c r="D304" s="7" t="s">
        <v>216</v>
      </c>
      <c r="E304" s="7"/>
      <c r="F304" s="7"/>
      <c r="G304" s="7"/>
      <c r="H304" s="7"/>
      <c r="I304" s="7"/>
      <c r="J304" s="7"/>
      <c r="K304" s="7"/>
      <c r="L304" s="9" t="s">
        <v>78</v>
      </c>
      <c r="M304" s="56">
        <v>1.5</v>
      </c>
      <c r="N304" s="7"/>
      <c r="O304" s="56">
        <v>1.6</v>
      </c>
      <c r="P304" s="7"/>
      <c r="Q304" s="56">
        <v>2.5</v>
      </c>
      <c r="R304" s="7"/>
      <c r="S304" s="56">
        <v>1.8</v>
      </c>
      <c r="T304" s="7"/>
      <c r="U304" s="56">
        <v>3.2</v>
      </c>
      <c r="V304" s="7"/>
      <c r="W304" s="56">
        <v>2.2999999999999998</v>
      </c>
      <c r="X304" s="7"/>
      <c r="Y304" s="56">
        <v>1.2</v>
      </c>
      <c r="Z304" s="7"/>
      <c r="AA304" s="56">
        <v>2.9</v>
      </c>
      <c r="AB304" s="7"/>
      <c r="AC304" s="56">
        <v>1.9</v>
      </c>
      <c r="AD304" s="7"/>
    </row>
    <row r="305" spans="1:30" ht="16.5" customHeight="1" x14ac:dyDescent="0.25">
      <c r="A305" s="7"/>
      <c r="B305" s="7"/>
      <c r="C305" s="7"/>
      <c r="D305" s="7" t="s">
        <v>181</v>
      </c>
      <c r="E305" s="7"/>
      <c r="F305" s="7"/>
      <c r="G305" s="7"/>
      <c r="H305" s="7"/>
      <c r="I305" s="7"/>
      <c r="J305" s="7"/>
      <c r="K305" s="7"/>
      <c r="L305" s="9" t="s">
        <v>130</v>
      </c>
      <c r="M305" s="54">
        <v>2000</v>
      </c>
      <c r="N305" s="7"/>
      <c r="O305" s="54">
        <v>8100</v>
      </c>
      <c r="P305" s="7"/>
      <c r="Q305" s="54">
        <v>6201</v>
      </c>
      <c r="R305" s="7"/>
      <c r="S305" s="54">
        <v>2800</v>
      </c>
      <c r="T305" s="7"/>
      <c r="U305" s="54">
        <v>2600</v>
      </c>
      <c r="V305" s="7"/>
      <c r="W305" s="54">
        <v>2400</v>
      </c>
      <c r="X305" s="7"/>
      <c r="Y305" s="54">
        <v>2400</v>
      </c>
      <c r="Z305" s="7"/>
      <c r="AA305" s="54">
        <v>2000</v>
      </c>
      <c r="AB305" s="7"/>
      <c r="AC305" s="57">
        <v>28501</v>
      </c>
      <c r="AD305" s="7"/>
    </row>
    <row r="306" spans="1:30" ht="16.5" customHeight="1" x14ac:dyDescent="0.25">
      <c r="A306" s="7"/>
      <c r="B306" s="7"/>
      <c r="C306" s="7"/>
      <c r="D306" s="7" t="s">
        <v>182</v>
      </c>
      <c r="E306" s="7"/>
      <c r="F306" s="7"/>
      <c r="G306" s="7"/>
      <c r="H306" s="7"/>
      <c r="I306" s="7"/>
      <c r="J306" s="7"/>
      <c r="K306" s="7"/>
      <c r="L306" s="9" t="s">
        <v>130</v>
      </c>
      <c r="M306" s="58">
        <v>4.42</v>
      </c>
      <c r="N306" s="7"/>
      <c r="O306" s="58">
        <v>4.42</v>
      </c>
      <c r="P306" s="7"/>
      <c r="Q306" s="58">
        <v>4.43</v>
      </c>
      <c r="R306" s="7"/>
      <c r="S306" s="58">
        <v>4.33</v>
      </c>
      <c r="T306" s="7"/>
      <c r="U306" s="58">
        <v>4.41</v>
      </c>
      <c r="V306" s="7"/>
      <c r="W306" s="58">
        <v>4.5199999999999996</v>
      </c>
      <c r="X306" s="7"/>
      <c r="Y306" s="58">
        <v>4.46</v>
      </c>
      <c r="Z306" s="7"/>
      <c r="AA306" s="58">
        <v>4.2699999999999996</v>
      </c>
      <c r="AB306" s="7"/>
      <c r="AC306" s="58">
        <v>4.41</v>
      </c>
      <c r="AD306" s="7"/>
    </row>
    <row r="307" spans="1:30" ht="16.5" customHeight="1" x14ac:dyDescent="0.25">
      <c r="A307" s="7"/>
      <c r="B307" s="7"/>
      <c r="C307" s="7" t="s">
        <v>213</v>
      </c>
      <c r="D307" s="7"/>
      <c r="E307" s="7"/>
      <c r="F307" s="7"/>
      <c r="G307" s="7"/>
      <c r="H307" s="7"/>
      <c r="I307" s="7"/>
      <c r="J307" s="7"/>
      <c r="K307" s="7"/>
      <c r="L307" s="9"/>
      <c r="M307" s="10"/>
      <c r="N307" s="7"/>
      <c r="O307" s="10"/>
      <c r="P307" s="7"/>
      <c r="Q307" s="10"/>
      <c r="R307" s="7"/>
      <c r="S307" s="10"/>
      <c r="T307" s="7"/>
      <c r="U307" s="10"/>
      <c r="V307" s="7"/>
      <c r="W307" s="10"/>
      <c r="X307" s="7"/>
      <c r="Y307" s="10"/>
      <c r="Z307" s="7"/>
      <c r="AA307" s="10"/>
      <c r="AB307" s="7"/>
      <c r="AC307" s="10"/>
      <c r="AD307" s="7"/>
    </row>
    <row r="308" spans="1:30" ht="16.5" customHeight="1" x14ac:dyDescent="0.25">
      <c r="A308" s="7"/>
      <c r="B308" s="7"/>
      <c r="C308" s="7"/>
      <c r="D308" s="7" t="s">
        <v>221</v>
      </c>
      <c r="E308" s="7"/>
      <c r="F308" s="7"/>
      <c r="G308" s="7"/>
      <c r="H308" s="7"/>
      <c r="I308" s="7"/>
      <c r="J308" s="7"/>
      <c r="K308" s="7"/>
      <c r="L308" s="9" t="s">
        <v>78</v>
      </c>
      <c r="M308" s="55">
        <v>49.1</v>
      </c>
      <c r="N308" s="7"/>
      <c r="O308" s="55">
        <v>51.2</v>
      </c>
      <c r="P308" s="7"/>
      <c r="Q308" s="55">
        <v>51.7</v>
      </c>
      <c r="R308" s="7"/>
      <c r="S308" s="55">
        <v>44.4</v>
      </c>
      <c r="T308" s="7"/>
      <c r="U308" s="55">
        <v>49.7</v>
      </c>
      <c r="V308" s="7"/>
      <c r="W308" s="55">
        <v>55.3</v>
      </c>
      <c r="X308" s="7"/>
      <c r="Y308" s="55">
        <v>55.1</v>
      </c>
      <c r="Z308" s="7"/>
      <c r="AA308" s="55">
        <v>42.2</v>
      </c>
      <c r="AB308" s="7"/>
      <c r="AC308" s="55">
        <v>49.8</v>
      </c>
      <c r="AD308" s="7"/>
    </row>
    <row r="309" spans="1:30" ht="16.5" customHeight="1" x14ac:dyDescent="0.25">
      <c r="A309" s="7"/>
      <c r="B309" s="7"/>
      <c r="C309" s="7"/>
      <c r="D309" s="7" t="s">
        <v>222</v>
      </c>
      <c r="E309" s="7"/>
      <c r="F309" s="7"/>
      <c r="G309" s="7"/>
      <c r="H309" s="7"/>
      <c r="I309" s="7"/>
      <c r="J309" s="7"/>
      <c r="K309" s="7"/>
      <c r="L309" s="9" t="s">
        <v>78</v>
      </c>
      <c r="M309" s="55">
        <v>20.399999999999999</v>
      </c>
      <c r="N309" s="7"/>
      <c r="O309" s="55">
        <v>21.4</v>
      </c>
      <c r="P309" s="7"/>
      <c r="Q309" s="55">
        <v>19.7</v>
      </c>
      <c r="R309" s="7"/>
      <c r="S309" s="55">
        <v>26.2</v>
      </c>
      <c r="T309" s="7"/>
      <c r="U309" s="55">
        <v>20.5</v>
      </c>
      <c r="V309" s="7"/>
      <c r="W309" s="55">
        <v>16.7</v>
      </c>
      <c r="X309" s="7"/>
      <c r="Y309" s="55">
        <v>17.2</v>
      </c>
      <c r="Z309" s="7"/>
      <c r="AA309" s="55">
        <v>33.799999999999997</v>
      </c>
      <c r="AB309" s="7"/>
      <c r="AC309" s="55">
        <v>21.1</v>
      </c>
      <c r="AD309" s="7"/>
    </row>
    <row r="310" spans="1:30" ht="16.5" customHeight="1" x14ac:dyDescent="0.25">
      <c r="A310" s="7"/>
      <c r="B310" s="7"/>
      <c r="C310" s="7"/>
      <c r="D310" s="7" t="s">
        <v>187</v>
      </c>
      <c r="E310" s="7"/>
      <c r="F310" s="7"/>
      <c r="G310" s="7"/>
      <c r="H310" s="7"/>
      <c r="I310" s="7"/>
      <c r="J310" s="7"/>
      <c r="K310" s="7"/>
      <c r="L310" s="9" t="s">
        <v>78</v>
      </c>
      <c r="M310" s="55">
        <v>15.2</v>
      </c>
      <c r="N310" s="7"/>
      <c r="O310" s="55">
        <v>13.8</v>
      </c>
      <c r="P310" s="7"/>
      <c r="Q310" s="55">
        <v>12.7</v>
      </c>
      <c r="R310" s="7"/>
      <c r="S310" s="55">
        <v>15.6</v>
      </c>
      <c r="T310" s="7"/>
      <c r="U310" s="55">
        <v>13.1</v>
      </c>
      <c r="V310" s="7"/>
      <c r="W310" s="55">
        <v>10.5</v>
      </c>
      <c r="X310" s="7"/>
      <c r="Y310" s="55">
        <v>16.3</v>
      </c>
      <c r="Z310" s="7"/>
      <c r="AA310" s="55">
        <v>12.7</v>
      </c>
      <c r="AB310" s="7"/>
      <c r="AC310" s="55">
        <v>14.1</v>
      </c>
      <c r="AD310" s="7"/>
    </row>
    <row r="311" spans="1:30" ht="16.5" customHeight="1" x14ac:dyDescent="0.25">
      <c r="A311" s="7"/>
      <c r="B311" s="7"/>
      <c r="C311" s="7"/>
      <c r="D311" s="7" t="s">
        <v>216</v>
      </c>
      <c r="E311" s="7"/>
      <c r="F311" s="7"/>
      <c r="G311" s="7"/>
      <c r="H311" s="7"/>
      <c r="I311" s="7"/>
      <c r="J311" s="7"/>
      <c r="K311" s="7"/>
      <c r="L311" s="9" t="s">
        <v>78</v>
      </c>
      <c r="M311" s="55">
        <v>15.3</v>
      </c>
      <c r="N311" s="7"/>
      <c r="O311" s="55">
        <v>13.6</v>
      </c>
      <c r="P311" s="7"/>
      <c r="Q311" s="55">
        <v>15.9</v>
      </c>
      <c r="R311" s="7"/>
      <c r="S311" s="55">
        <v>13.8</v>
      </c>
      <c r="T311" s="7"/>
      <c r="U311" s="55">
        <v>16.600000000000001</v>
      </c>
      <c r="V311" s="7"/>
      <c r="W311" s="55">
        <v>17.5</v>
      </c>
      <c r="X311" s="7"/>
      <c r="Y311" s="55">
        <v>11.4</v>
      </c>
      <c r="Z311" s="7"/>
      <c r="AA311" s="55">
        <v>11.4</v>
      </c>
      <c r="AB311" s="7"/>
      <c r="AC311" s="55">
        <v>14.9</v>
      </c>
      <c r="AD311" s="7"/>
    </row>
    <row r="312" spans="1:30" ht="16.5" customHeight="1" x14ac:dyDescent="0.25">
      <c r="A312" s="7"/>
      <c r="B312" s="7"/>
      <c r="C312" s="7"/>
      <c r="D312" s="7" t="s">
        <v>181</v>
      </c>
      <c r="E312" s="7"/>
      <c r="F312" s="7"/>
      <c r="G312" s="7"/>
      <c r="H312" s="7"/>
      <c r="I312" s="7"/>
      <c r="J312" s="7"/>
      <c r="K312" s="7"/>
      <c r="L312" s="9" t="s">
        <v>130</v>
      </c>
      <c r="M312" s="54">
        <v>2000</v>
      </c>
      <c r="N312" s="7"/>
      <c r="O312" s="54">
        <v>8100</v>
      </c>
      <c r="P312" s="7"/>
      <c r="Q312" s="54">
        <v>6201</v>
      </c>
      <c r="R312" s="7"/>
      <c r="S312" s="54">
        <v>2800</v>
      </c>
      <c r="T312" s="7"/>
      <c r="U312" s="54">
        <v>2600</v>
      </c>
      <c r="V312" s="7"/>
      <c r="W312" s="54">
        <v>2400</v>
      </c>
      <c r="X312" s="7"/>
      <c r="Y312" s="54">
        <v>2400</v>
      </c>
      <c r="Z312" s="7"/>
      <c r="AA312" s="54">
        <v>2000</v>
      </c>
      <c r="AB312" s="7"/>
      <c r="AC312" s="57">
        <v>28501</v>
      </c>
      <c r="AD312" s="7"/>
    </row>
    <row r="313" spans="1:30" ht="16.5" customHeight="1" x14ac:dyDescent="0.25">
      <c r="A313" s="7"/>
      <c r="B313" s="7"/>
      <c r="C313" s="7"/>
      <c r="D313" s="7" t="s">
        <v>182</v>
      </c>
      <c r="E313" s="7"/>
      <c r="F313" s="7"/>
      <c r="G313" s="7"/>
      <c r="H313" s="7"/>
      <c r="I313" s="7"/>
      <c r="J313" s="7"/>
      <c r="K313" s="7"/>
      <c r="L313" s="9" t="s">
        <v>130</v>
      </c>
      <c r="M313" s="58">
        <v>3.48</v>
      </c>
      <c r="N313" s="7"/>
      <c r="O313" s="58">
        <v>3.49</v>
      </c>
      <c r="P313" s="7"/>
      <c r="Q313" s="58">
        <v>3.52</v>
      </c>
      <c r="R313" s="7"/>
      <c r="S313" s="58">
        <v>3.27</v>
      </c>
      <c r="T313" s="7"/>
      <c r="U313" s="58">
        <v>3.52</v>
      </c>
      <c r="V313" s="7"/>
      <c r="W313" s="58">
        <v>3.69</v>
      </c>
      <c r="X313" s="7"/>
      <c r="Y313" s="58">
        <v>3.56</v>
      </c>
      <c r="Z313" s="7"/>
      <c r="AA313" s="58">
        <v>3.12</v>
      </c>
      <c r="AB313" s="7"/>
      <c r="AC313" s="58">
        <v>3.48</v>
      </c>
      <c r="AD313" s="7"/>
    </row>
    <row r="314" spans="1:30" ht="16.5" customHeight="1" x14ac:dyDescent="0.25">
      <c r="A314" s="7"/>
      <c r="B314" s="7" t="s">
        <v>219</v>
      </c>
      <c r="C314" s="7"/>
      <c r="D314" s="7"/>
      <c r="E314" s="7"/>
      <c r="F314" s="7"/>
      <c r="G314" s="7"/>
      <c r="H314" s="7"/>
      <c r="I314" s="7"/>
      <c r="J314" s="7"/>
      <c r="K314" s="7"/>
      <c r="L314" s="9"/>
      <c r="M314" s="10"/>
      <c r="N314" s="7"/>
      <c r="O314" s="10"/>
      <c r="P314" s="7"/>
      <c r="Q314" s="10"/>
      <c r="R314" s="7"/>
      <c r="S314" s="10"/>
      <c r="T314" s="7"/>
      <c r="U314" s="10"/>
      <c r="V314" s="7"/>
      <c r="W314" s="10"/>
      <c r="X314" s="7"/>
      <c r="Y314" s="10"/>
      <c r="Z314" s="7"/>
      <c r="AA314" s="10"/>
      <c r="AB314" s="7"/>
      <c r="AC314" s="10"/>
      <c r="AD314" s="7"/>
    </row>
    <row r="315" spans="1:30" ht="16.5" customHeight="1" x14ac:dyDescent="0.25">
      <c r="A315" s="7"/>
      <c r="B315" s="7"/>
      <c r="C315" s="7" t="s">
        <v>218</v>
      </c>
      <c r="D315" s="7"/>
      <c r="E315" s="7"/>
      <c r="F315" s="7"/>
      <c r="G315" s="7"/>
      <c r="H315" s="7"/>
      <c r="I315" s="7"/>
      <c r="J315" s="7"/>
      <c r="K315" s="7"/>
      <c r="L315" s="9"/>
      <c r="M315" s="10"/>
      <c r="N315" s="7"/>
      <c r="O315" s="10"/>
      <c r="P315" s="7"/>
      <c r="Q315" s="10"/>
      <c r="R315" s="7"/>
      <c r="S315" s="10"/>
      <c r="T315" s="7"/>
      <c r="U315" s="10"/>
      <c r="V315" s="7"/>
      <c r="W315" s="10"/>
      <c r="X315" s="7"/>
      <c r="Y315" s="10"/>
      <c r="Z315" s="7"/>
      <c r="AA315" s="10"/>
      <c r="AB315" s="7"/>
      <c r="AC315" s="10"/>
      <c r="AD315" s="7"/>
    </row>
    <row r="316" spans="1:30" ht="16.5" customHeight="1" x14ac:dyDescent="0.25">
      <c r="A316" s="7"/>
      <c r="B316" s="7"/>
      <c r="C316" s="7"/>
      <c r="D316" s="7" t="s">
        <v>221</v>
      </c>
      <c r="E316" s="7"/>
      <c r="F316" s="7"/>
      <c r="G316" s="7"/>
      <c r="H316" s="7"/>
      <c r="I316" s="7"/>
      <c r="J316" s="7"/>
      <c r="K316" s="7"/>
      <c r="L316" s="9" t="s">
        <v>78</v>
      </c>
      <c r="M316" s="55">
        <v>62.6</v>
      </c>
      <c r="N316" s="7"/>
      <c r="O316" s="55">
        <v>61.7</v>
      </c>
      <c r="P316" s="7"/>
      <c r="Q316" s="55">
        <v>58</v>
      </c>
      <c r="R316" s="7"/>
      <c r="S316" s="55">
        <v>59.7</v>
      </c>
      <c r="T316" s="7"/>
      <c r="U316" s="55">
        <v>56.4</v>
      </c>
      <c r="V316" s="7"/>
      <c r="W316" s="55">
        <v>46.2</v>
      </c>
      <c r="X316" s="7"/>
      <c r="Y316" s="55">
        <v>64.3</v>
      </c>
      <c r="Z316" s="7"/>
      <c r="AA316" s="55">
        <v>37.200000000000003</v>
      </c>
      <c r="AB316" s="7"/>
      <c r="AC316" s="55">
        <v>60.1</v>
      </c>
      <c r="AD316" s="7"/>
    </row>
    <row r="317" spans="1:30" ht="16.5" customHeight="1" x14ac:dyDescent="0.25">
      <c r="A317" s="7"/>
      <c r="B317" s="7"/>
      <c r="C317" s="7"/>
      <c r="D317" s="7" t="s">
        <v>222</v>
      </c>
      <c r="E317" s="7"/>
      <c r="F317" s="7"/>
      <c r="G317" s="7"/>
      <c r="H317" s="7"/>
      <c r="I317" s="7"/>
      <c r="J317" s="7"/>
      <c r="K317" s="7"/>
      <c r="L317" s="9" t="s">
        <v>78</v>
      </c>
      <c r="M317" s="56">
        <v>1.8</v>
      </c>
      <c r="N317" s="7"/>
      <c r="O317" s="56">
        <v>4.0999999999999996</v>
      </c>
      <c r="P317" s="7"/>
      <c r="Q317" s="56">
        <v>1.5</v>
      </c>
      <c r="R317" s="7"/>
      <c r="S317" s="56">
        <v>4.5999999999999996</v>
      </c>
      <c r="T317" s="7"/>
      <c r="U317" s="56">
        <v>2.1</v>
      </c>
      <c r="V317" s="7"/>
      <c r="W317" s="56">
        <v>1.3</v>
      </c>
      <c r="X317" s="7"/>
      <c r="Y317" s="56">
        <v>0.7</v>
      </c>
      <c r="Z317" s="7"/>
      <c r="AA317" s="56">
        <v>4</v>
      </c>
      <c r="AB317" s="7"/>
      <c r="AC317" s="56">
        <v>2.6</v>
      </c>
      <c r="AD317" s="7"/>
    </row>
    <row r="318" spans="1:30" ht="16.5" customHeight="1" x14ac:dyDescent="0.25">
      <c r="A318" s="7"/>
      <c r="B318" s="7"/>
      <c r="C318" s="7"/>
      <c r="D318" s="7" t="s">
        <v>187</v>
      </c>
      <c r="E318" s="7"/>
      <c r="F318" s="7"/>
      <c r="G318" s="7"/>
      <c r="H318" s="7"/>
      <c r="I318" s="7"/>
      <c r="J318" s="7"/>
      <c r="K318" s="7"/>
      <c r="L318" s="9" t="s">
        <v>78</v>
      </c>
      <c r="M318" s="56">
        <v>5.9</v>
      </c>
      <c r="N318" s="7"/>
      <c r="O318" s="56">
        <v>6.2</v>
      </c>
      <c r="P318" s="7"/>
      <c r="Q318" s="56">
        <v>3.7</v>
      </c>
      <c r="R318" s="7"/>
      <c r="S318" s="56">
        <v>4.5999999999999996</v>
      </c>
      <c r="T318" s="7"/>
      <c r="U318" s="56">
        <v>4.3</v>
      </c>
      <c r="V318" s="7"/>
      <c r="W318" s="56">
        <v>2.7</v>
      </c>
      <c r="X318" s="7"/>
      <c r="Y318" s="56">
        <v>2.9</v>
      </c>
      <c r="Z318" s="7"/>
      <c r="AA318" s="56">
        <v>4.8</v>
      </c>
      <c r="AB318" s="7"/>
      <c r="AC318" s="56">
        <v>5.0999999999999996</v>
      </c>
      <c r="AD318" s="7"/>
    </row>
    <row r="319" spans="1:30" ht="16.5" customHeight="1" x14ac:dyDescent="0.25">
      <c r="A319" s="7"/>
      <c r="B319" s="7"/>
      <c r="C319" s="7"/>
      <c r="D319" s="7" t="s">
        <v>220</v>
      </c>
      <c r="E319" s="7"/>
      <c r="F319" s="7"/>
      <c r="G319" s="7"/>
      <c r="H319" s="7"/>
      <c r="I319" s="7"/>
      <c r="J319" s="7"/>
      <c r="K319" s="7"/>
      <c r="L319" s="9" t="s">
        <v>78</v>
      </c>
      <c r="M319" s="55">
        <v>24.2</v>
      </c>
      <c r="N319" s="7"/>
      <c r="O319" s="55">
        <v>24.6</v>
      </c>
      <c r="P319" s="7"/>
      <c r="Q319" s="55">
        <v>31</v>
      </c>
      <c r="R319" s="7"/>
      <c r="S319" s="55">
        <v>27</v>
      </c>
      <c r="T319" s="7"/>
      <c r="U319" s="55">
        <v>31.1</v>
      </c>
      <c r="V319" s="7"/>
      <c r="W319" s="55">
        <v>43.4</v>
      </c>
      <c r="X319" s="7"/>
      <c r="Y319" s="55">
        <v>29.4</v>
      </c>
      <c r="Z319" s="7"/>
      <c r="AA319" s="55">
        <v>43.2</v>
      </c>
      <c r="AB319" s="7"/>
      <c r="AC319" s="55">
        <v>27.2</v>
      </c>
      <c r="AD319" s="7"/>
    </row>
    <row r="320" spans="1:30" ht="16.5" customHeight="1" x14ac:dyDescent="0.25">
      <c r="A320" s="7"/>
      <c r="B320" s="7"/>
      <c r="C320" s="7"/>
      <c r="D320" s="7" t="s">
        <v>216</v>
      </c>
      <c r="E320" s="7"/>
      <c r="F320" s="7"/>
      <c r="G320" s="7"/>
      <c r="H320" s="7"/>
      <c r="I320" s="7"/>
      <c r="J320" s="7"/>
      <c r="K320" s="7"/>
      <c r="L320" s="9" t="s">
        <v>78</v>
      </c>
      <c r="M320" s="56">
        <v>5.5</v>
      </c>
      <c r="N320" s="7"/>
      <c r="O320" s="56">
        <v>3.4</v>
      </c>
      <c r="P320" s="7"/>
      <c r="Q320" s="56">
        <v>5.8</v>
      </c>
      <c r="R320" s="7"/>
      <c r="S320" s="56">
        <v>4.0999999999999996</v>
      </c>
      <c r="T320" s="7"/>
      <c r="U320" s="56">
        <v>6.2</v>
      </c>
      <c r="V320" s="7"/>
      <c r="W320" s="56">
        <v>6.3</v>
      </c>
      <c r="X320" s="7"/>
      <c r="Y320" s="56">
        <v>2.6</v>
      </c>
      <c r="Z320" s="7"/>
      <c r="AA320" s="55">
        <v>10.7</v>
      </c>
      <c r="AB320" s="7"/>
      <c r="AC320" s="56">
        <v>4.9000000000000004</v>
      </c>
      <c r="AD320" s="7"/>
    </row>
    <row r="321" spans="1:30" ht="16.5" customHeight="1" x14ac:dyDescent="0.25">
      <c r="A321" s="7"/>
      <c r="B321" s="7"/>
      <c r="C321" s="7"/>
      <c r="D321" s="7" t="s">
        <v>181</v>
      </c>
      <c r="E321" s="7"/>
      <c r="F321" s="7"/>
      <c r="G321" s="7"/>
      <c r="H321" s="7"/>
      <c r="I321" s="7"/>
      <c r="J321" s="7"/>
      <c r="K321" s="7"/>
      <c r="L321" s="9" t="s">
        <v>130</v>
      </c>
      <c r="M321" s="54">
        <v>2000</v>
      </c>
      <c r="N321" s="7"/>
      <c r="O321" s="54">
        <v>8100</v>
      </c>
      <c r="P321" s="7"/>
      <c r="Q321" s="54">
        <v>6201</v>
      </c>
      <c r="R321" s="7"/>
      <c r="S321" s="54">
        <v>2800</v>
      </c>
      <c r="T321" s="7"/>
      <c r="U321" s="54">
        <v>2600</v>
      </c>
      <c r="V321" s="7"/>
      <c r="W321" s="54">
        <v>2400</v>
      </c>
      <c r="X321" s="7"/>
      <c r="Y321" s="54">
        <v>2400</v>
      </c>
      <c r="Z321" s="7"/>
      <c r="AA321" s="54">
        <v>2000</v>
      </c>
      <c r="AB321" s="7"/>
      <c r="AC321" s="57">
        <v>28501</v>
      </c>
      <c r="AD321" s="7"/>
    </row>
    <row r="322" spans="1:30" ht="16.5" customHeight="1" x14ac:dyDescent="0.25">
      <c r="A322" s="7"/>
      <c r="B322" s="7"/>
      <c r="C322" s="7"/>
      <c r="D322" s="7" t="s">
        <v>182</v>
      </c>
      <c r="E322" s="7"/>
      <c r="F322" s="7"/>
      <c r="G322" s="7"/>
      <c r="H322" s="7"/>
      <c r="I322" s="7"/>
      <c r="J322" s="7"/>
      <c r="K322" s="7"/>
      <c r="L322" s="9" t="s">
        <v>130</v>
      </c>
      <c r="M322" s="58">
        <v>4.2300000000000004</v>
      </c>
      <c r="N322" s="7"/>
      <c r="O322" s="58">
        <v>4.12</v>
      </c>
      <c r="P322" s="7"/>
      <c r="Q322" s="58">
        <v>4.29</v>
      </c>
      <c r="R322" s="7"/>
      <c r="S322" s="58">
        <v>4.09</v>
      </c>
      <c r="T322" s="7"/>
      <c r="U322" s="58">
        <v>4.2300000000000004</v>
      </c>
      <c r="V322" s="7"/>
      <c r="W322" s="58">
        <v>4.3</v>
      </c>
      <c r="X322" s="7"/>
      <c r="Y322" s="58">
        <v>4.41</v>
      </c>
      <c r="Z322" s="7"/>
      <c r="AA322" s="58">
        <v>3.98</v>
      </c>
      <c r="AB322" s="7"/>
      <c r="AC322" s="58">
        <v>4.2</v>
      </c>
      <c r="AD322" s="7"/>
    </row>
    <row r="323" spans="1:30" ht="16.5" customHeight="1" x14ac:dyDescent="0.25">
      <c r="A323" s="7"/>
      <c r="B323" s="7"/>
      <c r="C323" s="7" t="s">
        <v>213</v>
      </c>
      <c r="D323" s="7"/>
      <c r="E323" s="7"/>
      <c r="F323" s="7"/>
      <c r="G323" s="7"/>
      <c r="H323" s="7"/>
      <c r="I323" s="7"/>
      <c r="J323" s="7"/>
      <c r="K323" s="7"/>
      <c r="L323" s="9"/>
      <c r="M323" s="10"/>
      <c r="N323" s="7"/>
      <c r="O323" s="10"/>
      <c r="P323" s="7"/>
      <c r="Q323" s="10"/>
      <c r="R323" s="7"/>
      <c r="S323" s="10"/>
      <c r="T323" s="7"/>
      <c r="U323" s="10"/>
      <c r="V323" s="7"/>
      <c r="W323" s="10"/>
      <c r="X323" s="7"/>
      <c r="Y323" s="10"/>
      <c r="Z323" s="7"/>
      <c r="AA323" s="10"/>
      <c r="AB323" s="7"/>
      <c r="AC323" s="10"/>
      <c r="AD323" s="7"/>
    </row>
    <row r="324" spans="1:30" ht="16.5" customHeight="1" x14ac:dyDescent="0.25">
      <c r="A324" s="7"/>
      <c r="B324" s="7"/>
      <c r="C324" s="7"/>
      <c r="D324" s="7" t="s">
        <v>221</v>
      </c>
      <c r="E324" s="7"/>
      <c r="F324" s="7"/>
      <c r="G324" s="7"/>
      <c r="H324" s="7"/>
      <c r="I324" s="7"/>
      <c r="J324" s="7"/>
      <c r="K324" s="7"/>
      <c r="L324" s="9" t="s">
        <v>78</v>
      </c>
      <c r="M324" s="55">
        <v>26.6</v>
      </c>
      <c r="N324" s="7"/>
      <c r="O324" s="55">
        <v>24.2</v>
      </c>
      <c r="P324" s="7"/>
      <c r="Q324" s="55">
        <v>30.5</v>
      </c>
      <c r="R324" s="7"/>
      <c r="S324" s="55">
        <v>22.5</v>
      </c>
      <c r="T324" s="7"/>
      <c r="U324" s="55">
        <v>24</v>
      </c>
      <c r="V324" s="7"/>
      <c r="W324" s="55">
        <v>21.6</v>
      </c>
      <c r="X324" s="7"/>
      <c r="Y324" s="55">
        <v>33</v>
      </c>
      <c r="Z324" s="7"/>
      <c r="AA324" s="55">
        <v>18.100000000000001</v>
      </c>
      <c r="AB324" s="7"/>
      <c r="AC324" s="55">
        <v>26</v>
      </c>
      <c r="AD324" s="7"/>
    </row>
    <row r="325" spans="1:30" ht="16.5" customHeight="1" x14ac:dyDescent="0.25">
      <c r="A325" s="7"/>
      <c r="B325" s="7"/>
      <c r="C325" s="7"/>
      <c r="D325" s="7" t="s">
        <v>222</v>
      </c>
      <c r="E325" s="7"/>
      <c r="F325" s="7"/>
      <c r="G325" s="7"/>
      <c r="H325" s="7"/>
      <c r="I325" s="7"/>
      <c r="J325" s="7"/>
      <c r="K325" s="7"/>
      <c r="L325" s="9" t="s">
        <v>78</v>
      </c>
      <c r="M325" s="55">
        <v>18.5</v>
      </c>
      <c r="N325" s="7"/>
      <c r="O325" s="55">
        <v>23.3</v>
      </c>
      <c r="P325" s="7"/>
      <c r="Q325" s="55">
        <v>11.4</v>
      </c>
      <c r="R325" s="7"/>
      <c r="S325" s="55">
        <v>22</v>
      </c>
      <c r="T325" s="7"/>
      <c r="U325" s="55">
        <v>13.2</v>
      </c>
      <c r="V325" s="7"/>
      <c r="W325" s="56">
        <v>7.5</v>
      </c>
      <c r="X325" s="7"/>
      <c r="Y325" s="56">
        <v>8.1</v>
      </c>
      <c r="Z325" s="7"/>
      <c r="AA325" s="55">
        <v>12.1</v>
      </c>
      <c r="AB325" s="7"/>
      <c r="AC325" s="55">
        <v>17.8</v>
      </c>
      <c r="AD325" s="7"/>
    </row>
    <row r="326" spans="1:30" ht="16.5" customHeight="1" x14ac:dyDescent="0.25">
      <c r="A326" s="7"/>
      <c r="B326" s="7"/>
      <c r="C326" s="7"/>
      <c r="D326" s="7" t="s">
        <v>187</v>
      </c>
      <c r="E326" s="7"/>
      <c r="F326" s="7"/>
      <c r="G326" s="7"/>
      <c r="H326" s="7"/>
      <c r="I326" s="7"/>
      <c r="J326" s="7"/>
      <c r="K326" s="7"/>
      <c r="L326" s="9" t="s">
        <v>78</v>
      </c>
      <c r="M326" s="55">
        <v>14.1</v>
      </c>
      <c r="N326" s="7"/>
      <c r="O326" s="55">
        <v>13.3</v>
      </c>
      <c r="P326" s="7"/>
      <c r="Q326" s="56">
        <v>9.9</v>
      </c>
      <c r="R326" s="7"/>
      <c r="S326" s="55">
        <v>11.7</v>
      </c>
      <c r="T326" s="7"/>
      <c r="U326" s="56">
        <v>9.9</v>
      </c>
      <c r="V326" s="7"/>
      <c r="W326" s="56">
        <v>8</v>
      </c>
      <c r="X326" s="7"/>
      <c r="Y326" s="55">
        <v>12.5</v>
      </c>
      <c r="Z326" s="7"/>
      <c r="AA326" s="56">
        <v>7</v>
      </c>
      <c r="AB326" s="7"/>
      <c r="AC326" s="55">
        <v>12.2</v>
      </c>
      <c r="AD326" s="7"/>
    </row>
    <row r="327" spans="1:30" ht="16.5" customHeight="1" x14ac:dyDescent="0.25">
      <c r="A327" s="7"/>
      <c r="B327" s="7"/>
      <c r="C327" s="7"/>
      <c r="D327" s="7" t="s">
        <v>220</v>
      </c>
      <c r="E327" s="7"/>
      <c r="F327" s="7"/>
      <c r="G327" s="7"/>
      <c r="H327" s="7"/>
      <c r="I327" s="7"/>
      <c r="J327" s="7"/>
      <c r="K327" s="7"/>
      <c r="L327" s="9" t="s">
        <v>78</v>
      </c>
      <c r="M327" s="55">
        <v>32.799999999999997</v>
      </c>
      <c r="N327" s="7"/>
      <c r="O327" s="55">
        <v>33.1</v>
      </c>
      <c r="P327" s="7"/>
      <c r="Q327" s="55">
        <v>38.700000000000003</v>
      </c>
      <c r="R327" s="7"/>
      <c r="S327" s="55">
        <v>36.200000000000003</v>
      </c>
      <c r="T327" s="7"/>
      <c r="U327" s="55">
        <v>42.7</v>
      </c>
      <c r="V327" s="7"/>
      <c r="W327" s="55">
        <v>52.5</v>
      </c>
      <c r="X327" s="7"/>
      <c r="Y327" s="55">
        <v>40</v>
      </c>
      <c r="Z327" s="7"/>
      <c r="AA327" s="55">
        <v>48.9</v>
      </c>
      <c r="AB327" s="7"/>
      <c r="AC327" s="55">
        <v>35.9</v>
      </c>
      <c r="AD327" s="7"/>
    </row>
    <row r="328" spans="1:30" ht="16.5" customHeight="1" x14ac:dyDescent="0.25">
      <c r="A328" s="7"/>
      <c r="B328" s="7"/>
      <c r="C328" s="7"/>
      <c r="D328" s="7" t="s">
        <v>216</v>
      </c>
      <c r="E328" s="7"/>
      <c r="F328" s="7"/>
      <c r="G328" s="7"/>
      <c r="H328" s="7"/>
      <c r="I328" s="7"/>
      <c r="J328" s="7"/>
      <c r="K328" s="7"/>
      <c r="L328" s="9" t="s">
        <v>78</v>
      </c>
      <c r="M328" s="56">
        <v>8</v>
      </c>
      <c r="N328" s="7"/>
      <c r="O328" s="56">
        <v>6.1</v>
      </c>
      <c r="P328" s="7"/>
      <c r="Q328" s="56">
        <v>9.5</v>
      </c>
      <c r="R328" s="7"/>
      <c r="S328" s="56">
        <v>7.5</v>
      </c>
      <c r="T328" s="7"/>
      <c r="U328" s="55">
        <v>10.199999999999999</v>
      </c>
      <c r="V328" s="7"/>
      <c r="W328" s="55">
        <v>10.4</v>
      </c>
      <c r="X328" s="7"/>
      <c r="Y328" s="56">
        <v>6.3</v>
      </c>
      <c r="Z328" s="7"/>
      <c r="AA328" s="55">
        <v>13.8</v>
      </c>
      <c r="AB328" s="7"/>
      <c r="AC328" s="56">
        <v>8</v>
      </c>
      <c r="AD328" s="7"/>
    </row>
    <row r="329" spans="1:30" ht="16.5" customHeight="1" x14ac:dyDescent="0.25">
      <c r="A329" s="7"/>
      <c r="B329" s="7"/>
      <c r="C329" s="7"/>
      <c r="D329" s="7" t="s">
        <v>181</v>
      </c>
      <c r="E329" s="7"/>
      <c r="F329" s="7"/>
      <c r="G329" s="7"/>
      <c r="H329" s="7"/>
      <c r="I329" s="7"/>
      <c r="J329" s="7"/>
      <c r="K329" s="7"/>
      <c r="L329" s="9" t="s">
        <v>130</v>
      </c>
      <c r="M329" s="54">
        <v>2000</v>
      </c>
      <c r="N329" s="7"/>
      <c r="O329" s="54">
        <v>8100</v>
      </c>
      <c r="P329" s="7"/>
      <c r="Q329" s="54">
        <v>6201</v>
      </c>
      <c r="R329" s="7"/>
      <c r="S329" s="54">
        <v>2800</v>
      </c>
      <c r="T329" s="7"/>
      <c r="U329" s="54">
        <v>2600</v>
      </c>
      <c r="V329" s="7"/>
      <c r="W329" s="54">
        <v>2400</v>
      </c>
      <c r="X329" s="7"/>
      <c r="Y329" s="54">
        <v>2400</v>
      </c>
      <c r="Z329" s="7"/>
      <c r="AA329" s="54">
        <v>2000</v>
      </c>
      <c r="AB329" s="7"/>
      <c r="AC329" s="57">
        <v>28501</v>
      </c>
      <c r="AD329" s="7"/>
    </row>
    <row r="330" spans="1:30" ht="16.5" customHeight="1" x14ac:dyDescent="0.25">
      <c r="A330" s="14"/>
      <c r="B330" s="14"/>
      <c r="C330" s="14"/>
      <c r="D330" s="14" t="s">
        <v>182</v>
      </c>
      <c r="E330" s="14"/>
      <c r="F330" s="14"/>
      <c r="G330" s="14"/>
      <c r="H330" s="14"/>
      <c r="I330" s="14"/>
      <c r="J330" s="14"/>
      <c r="K330" s="14"/>
      <c r="L330" s="15" t="s">
        <v>130</v>
      </c>
      <c r="M330" s="59">
        <v>3.18</v>
      </c>
      <c r="N330" s="14"/>
      <c r="O330" s="59">
        <v>3</v>
      </c>
      <c r="P330" s="14"/>
      <c r="Q330" s="59">
        <v>3.46</v>
      </c>
      <c r="R330" s="14"/>
      <c r="S330" s="59">
        <v>2.97</v>
      </c>
      <c r="T330" s="14"/>
      <c r="U330" s="59">
        <v>3.33</v>
      </c>
      <c r="V330" s="14"/>
      <c r="W330" s="59">
        <v>3.5</v>
      </c>
      <c r="X330" s="14"/>
      <c r="Y330" s="59">
        <v>3.62</v>
      </c>
      <c r="Z330" s="14"/>
      <c r="AA330" s="59">
        <v>3.21</v>
      </c>
      <c r="AB330" s="14"/>
      <c r="AC330" s="59">
        <v>3.18</v>
      </c>
      <c r="AD330" s="14"/>
    </row>
    <row r="331" spans="1:30" ht="4.5" customHeight="1" x14ac:dyDescent="0.25">
      <c r="A331" s="26"/>
      <c r="B331" s="26"/>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6.5" customHeight="1" x14ac:dyDescent="0.25">
      <c r="A332" s="26"/>
      <c r="B332" s="26"/>
      <c r="C332" s="208" t="s">
        <v>223</v>
      </c>
      <c r="D332" s="208"/>
      <c r="E332" s="208"/>
      <c r="F332" s="208"/>
      <c r="G332" s="208"/>
      <c r="H332" s="208"/>
      <c r="I332" s="208"/>
      <c r="J332" s="208"/>
      <c r="K332" s="208"/>
      <c r="L332" s="208"/>
      <c r="M332" s="208"/>
      <c r="N332" s="208"/>
      <c r="O332" s="208"/>
      <c r="P332" s="208"/>
      <c r="Q332" s="208"/>
      <c r="R332" s="208"/>
      <c r="S332" s="208"/>
      <c r="T332" s="208"/>
      <c r="U332" s="208"/>
      <c r="V332" s="208"/>
      <c r="W332" s="208"/>
      <c r="X332" s="208"/>
      <c r="Y332" s="208"/>
      <c r="Z332" s="208"/>
      <c r="AA332" s="208"/>
      <c r="AB332" s="208"/>
      <c r="AC332" s="208"/>
      <c r="AD332" s="208"/>
    </row>
    <row r="333" spans="1:30" ht="4.5" customHeight="1" x14ac:dyDescent="0.25">
      <c r="A333" s="26"/>
      <c r="B333" s="26"/>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6.5" customHeight="1" x14ac:dyDescent="0.25">
      <c r="A334" s="27"/>
      <c r="B334" s="27"/>
      <c r="C334" s="208" t="s">
        <v>99</v>
      </c>
      <c r="D334" s="208"/>
      <c r="E334" s="208"/>
      <c r="F334" s="208"/>
      <c r="G334" s="208"/>
      <c r="H334" s="208"/>
      <c r="I334" s="208"/>
      <c r="J334" s="208"/>
      <c r="K334" s="208"/>
      <c r="L334" s="208"/>
      <c r="M334" s="208"/>
      <c r="N334" s="208"/>
      <c r="O334" s="208"/>
      <c r="P334" s="208"/>
      <c r="Q334" s="208"/>
      <c r="R334" s="208"/>
      <c r="S334" s="208"/>
      <c r="T334" s="208"/>
      <c r="U334" s="208"/>
      <c r="V334" s="208"/>
      <c r="W334" s="208"/>
      <c r="X334" s="208"/>
      <c r="Y334" s="208"/>
      <c r="Z334" s="208"/>
      <c r="AA334" s="208"/>
      <c r="AB334" s="208"/>
      <c r="AC334" s="208"/>
      <c r="AD334" s="208"/>
    </row>
    <row r="335" spans="1:30" ht="16.5" customHeight="1" x14ac:dyDescent="0.25">
      <c r="A335" s="27"/>
      <c r="B335" s="27"/>
      <c r="C335" s="208" t="s">
        <v>100</v>
      </c>
      <c r="D335" s="208"/>
      <c r="E335" s="208"/>
      <c r="F335" s="208"/>
      <c r="G335" s="208"/>
      <c r="H335" s="208"/>
      <c r="I335" s="208"/>
      <c r="J335" s="208"/>
      <c r="K335" s="208"/>
      <c r="L335" s="208"/>
      <c r="M335" s="208"/>
      <c r="N335" s="208"/>
      <c r="O335" s="208"/>
      <c r="P335" s="208"/>
      <c r="Q335" s="208"/>
      <c r="R335" s="208"/>
      <c r="S335" s="208"/>
      <c r="T335" s="208"/>
      <c r="U335" s="208"/>
      <c r="V335" s="208"/>
      <c r="W335" s="208"/>
      <c r="X335" s="208"/>
      <c r="Y335" s="208"/>
      <c r="Z335" s="208"/>
      <c r="AA335" s="208"/>
      <c r="AB335" s="208"/>
      <c r="AC335" s="208"/>
      <c r="AD335" s="208"/>
    </row>
    <row r="336" spans="1:30" ht="4.5" customHeight="1" x14ac:dyDescent="0.25">
      <c r="A336" s="26"/>
      <c r="B336" s="26"/>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29.4" customHeight="1" x14ac:dyDescent="0.25">
      <c r="A337" s="26" t="s">
        <v>86</v>
      </c>
      <c r="B337" s="26"/>
      <c r="C337" s="208" t="s">
        <v>192</v>
      </c>
      <c r="D337" s="208"/>
      <c r="E337" s="208"/>
      <c r="F337" s="208"/>
      <c r="G337" s="208"/>
      <c r="H337" s="208"/>
      <c r="I337" s="208"/>
      <c r="J337" s="208"/>
      <c r="K337" s="208"/>
      <c r="L337" s="208"/>
      <c r="M337" s="208"/>
      <c r="N337" s="208"/>
      <c r="O337" s="208"/>
      <c r="P337" s="208"/>
      <c r="Q337" s="208"/>
      <c r="R337" s="208"/>
      <c r="S337" s="208"/>
      <c r="T337" s="208"/>
      <c r="U337" s="208"/>
      <c r="V337" s="208"/>
      <c r="W337" s="208"/>
      <c r="X337" s="208"/>
      <c r="Y337" s="208"/>
      <c r="Z337" s="208"/>
      <c r="AA337" s="208"/>
      <c r="AB337" s="208"/>
      <c r="AC337" s="208"/>
      <c r="AD337" s="208"/>
    </row>
    <row r="338" spans="1:30" ht="16.5" customHeight="1" x14ac:dyDescent="0.25">
      <c r="A338" s="26" t="s">
        <v>87</v>
      </c>
      <c r="B338" s="26"/>
      <c r="C338" s="208" t="s">
        <v>193</v>
      </c>
      <c r="D338" s="208"/>
      <c r="E338" s="208"/>
      <c r="F338" s="208"/>
      <c r="G338" s="208"/>
      <c r="H338" s="208"/>
      <c r="I338" s="208"/>
      <c r="J338" s="208"/>
      <c r="K338" s="208"/>
      <c r="L338" s="208"/>
      <c r="M338" s="208"/>
      <c r="N338" s="208"/>
      <c r="O338" s="208"/>
      <c r="P338" s="208"/>
      <c r="Q338" s="208"/>
      <c r="R338" s="208"/>
      <c r="S338" s="208"/>
      <c r="T338" s="208"/>
      <c r="U338" s="208"/>
      <c r="V338" s="208"/>
      <c r="W338" s="208"/>
      <c r="X338" s="208"/>
      <c r="Y338" s="208"/>
      <c r="Z338" s="208"/>
      <c r="AA338" s="208"/>
      <c r="AB338" s="208"/>
      <c r="AC338" s="208"/>
      <c r="AD338" s="208"/>
    </row>
    <row r="339" spans="1:30" ht="29.4" customHeight="1" x14ac:dyDescent="0.25">
      <c r="A339" s="26" t="s">
        <v>88</v>
      </c>
      <c r="B339" s="26"/>
      <c r="C339" s="208" t="s">
        <v>194</v>
      </c>
      <c r="D339" s="208"/>
      <c r="E339" s="208"/>
      <c r="F339" s="208"/>
      <c r="G339" s="208"/>
      <c r="H339" s="208"/>
      <c r="I339" s="208"/>
      <c r="J339" s="208"/>
      <c r="K339" s="208"/>
      <c r="L339" s="208"/>
      <c r="M339" s="208"/>
      <c r="N339" s="208"/>
      <c r="O339" s="208"/>
      <c r="P339" s="208"/>
      <c r="Q339" s="208"/>
      <c r="R339" s="208"/>
      <c r="S339" s="208"/>
      <c r="T339" s="208"/>
      <c r="U339" s="208"/>
      <c r="V339" s="208"/>
      <c r="W339" s="208"/>
      <c r="X339" s="208"/>
      <c r="Y339" s="208"/>
      <c r="Z339" s="208"/>
      <c r="AA339" s="208"/>
      <c r="AB339" s="208"/>
      <c r="AC339" s="208"/>
      <c r="AD339" s="208"/>
    </row>
    <row r="340" spans="1:30" ht="29.4" customHeight="1" x14ac:dyDescent="0.25">
      <c r="A340" s="26" t="s">
        <v>89</v>
      </c>
      <c r="B340" s="26"/>
      <c r="C340" s="208" t="s">
        <v>195</v>
      </c>
      <c r="D340" s="208"/>
      <c r="E340" s="208"/>
      <c r="F340" s="208"/>
      <c r="G340" s="208"/>
      <c r="H340" s="208"/>
      <c r="I340" s="208"/>
      <c r="J340" s="208"/>
      <c r="K340" s="208"/>
      <c r="L340" s="208"/>
      <c r="M340" s="208"/>
      <c r="N340" s="208"/>
      <c r="O340" s="208"/>
      <c r="P340" s="208"/>
      <c r="Q340" s="208"/>
      <c r="R340" s="208"/>
      <c r="S340" s="208"/>
      <c r="T340" s="208"/>
      <c r="U340" s="208"/>
      <c r="V340" s="208"/>
      <c r="W340" s="208"/>
      <c r="X340" s="208"/>
      <c r="Y340" s="208"/>
      <c r="Z340" s="208"/>
      <c r="AA340" s="208"/>
      <c r="AB340" s="208"/>
      <c r="AC340" s="208"/>
      <c r="AD340" s="208"/>
    </row>
    <row r="341" spans="1:30" ht="29.4" customHeight="1" x14ac:dyDescent="0.25">
      <c r="A341" s="26" t="s">
        <v>90</v>
      </c>
      <c r="B341" s="26"/>
      <c r="C341" s="208" t="s">
        <v>196</v>
      </c>
      <c r="D341" s="208"/>
      <c r="E341" s="208"/>
      <c r="F341" s="208"/>
      <c r="G341" s="208"/>
      <c r="H341" s="208"/>
      <c r="I341" s="208"/>
      <c r="J341" s="208"/>
      <c r="K341" s="208"/>
      <c r="L341" s="208"/>
      <c r="M341" s="208"/>
      <c r="N341" s="208"/>
      <c r="O341" s="208"/>
      <c r="P341" s="208"/>
      <c r="Q341" s="208"/>
      <c r="R341" s="208"/>
      <c r="S341" s="208"/>
      <c r="T341" s="208"/>
      <c r="U341" s="208"/>
      <c r="V341" s="208"/>
      <c r="W341" s="208"/>
      <c r="X341" s="208"/>
      <c r="Y341" s="208"/>
      <c r="Z341" s="208"/>
      <c r="AA341" s="208"/>
      <c r="AB341" s="208"/>
      <c r="AC341" s="208"/>
      <c r="AD341" s="208"/>
    </row>
    <row r="342" spans="1:30" ht="68.150000000000006" customHeight="1" x14ac:dyDescent="0.25">
      <c r="A342" s="26" t="s">
        <v>91</v>
      </c>
      <c r="B342" s="26"/>
      <c r="C342" s="208" t="s">
        <v>224</v>
      </c>
      <c r="D342" s="208"/>
      <c r="E342" s="208"/>
      <c r="F342" s="208"/>
      <c r="G342" s="208"/>
      <c r="H342" s="208"/>
      <c r="I342" s="208"/>
      <c r="J342" s="208"/>
      <c r="K342" s="208"/>
      <c r="L342" s="208"/>
      <c r="M342" s="208"/>
      <c r="N342" s="208"/>
      <c r="O342" s="208"/>
      <c r="P342" s="208"/>
      <c r="Q342" s="208"/>
      <c r="R342" s="208"/>
      <c r="S342" s="208"/>
      <c r="T342" s="208"/>
      <c r="U342" s="208"/>
      <c r="V342" s="208"/>
      <c r="W342" s="208"/>
      <c r="X342" s="208"/>
      <c r="Y342" s="208"/>
      <c r="Z342" s="208"/>
      <c r="AA342" s="208"/>
      <c r="AB342" s="208"/>
      <c r="AC342" s="208"/>
      <c r="AD342" s="208"/>
    </row>
    <row r="343" spans="1:30" ht="16.5" customHeight="1" x14ac:dyDescent="0.25">
      <c r="A343" s="26" t="s">
        <v>189</v>
      </c>
      <c r="B343" s="26"/>
      <c r="C343" s="208" t="s">
        <v>198</v>
      </c>
      <c r="D343" s="208"/>
      <c r="E343" s="208"/>
      <c r="F343" s="208"/>
      <c r="G343" s="208"/>
      <c r="H343" s="208"/>
      <c r="I343" s="208"/>
      <c r="J343" s="208"/>
      <c r="K343" s="208"/>
      <c r="L343" s="208"/>
      <c r="M343" s="208"/>
      <c r="N343" s="208"/>
      <c r="O343" s="208"/>
      <c r="P343" s="208"/>
      <c r="Q343" s="208"/>
      <c r="R343" s="208"/>
      <c r="S343" s="208"/>
      <c r="T343" s="208"/>
      <c r="U343" s="208"/>
      <c r="V343" s="208"/>
      <c r="W343" s="208"/>
      <c r="X343" s="208"/>
      <c r="Y343" s="208"/>
      <c r="Z343" s="208"/>
      <c r="AA343" s="208"/>
      <c r="AB343" s="208"/>
      <c r="AC343" s="208"/>
      <c r="AD343" s="208"/>
    </row>
    <row r="344" spans="1:30" ht="4.5" customHeight="1" x14ac:dyDescent="0.25"/>
    <row r="345" spans="1:30" ht="16.5" customHeight="1" x14ac:dyDescent="0.25">
      <c r="A345" s="28" t="s">
        <v>113</v>
      </c>
      <c r="B345" s="26"/>
      <c r="C345" s="26"/>
      <c r="D345" s="26"/>
      <c r="E345" s="208" t="s">
        <v>225</v>
      </c>
      <c r="F345" s="208"/>
      <c r="G345" s="208"/>
      <c r="H345" s="208"/>
      <c r="I345" s="208"/>
      <c r="J345" s="208"/>
      <c r="K345" s="208"/>
      <c r="L345" s="208"/>
      <c r="M345" s="208"/>
      <c r="N345" s="208"/>
      <c r="O345" s="208"/>
      <c r="P345" s="208"/>
      <c r="Q345" s="208"/>
      <c r="R345" s="208"/>
      <c r="S345" s="208"/>
      <c r="T345" s="208"/>
      <c r="U345" s="208"/>
      <c r="V345" s="208"/>
      <c r="W345" s="208"/>
      <c r="X345" s="208"/>
      <c r="Y345" s="208"/>
      <c r="Z345" s="208"/>
      <c r="AA345" s="208"/>
      <c r="AB345" s="208"/>
      <c r="AC345" s="208"/>
      <c r="AD345" s="208"/>
    </row>
  </sheetData>
  <mergeCells count="21">
    <mergeCell ref="E345:AD345"/>
    <mergeCell ref="C339:AD339"/>
    <mergeCell ref="C340:AD340"/>
    <mergeCell ref="C341:AD341"/>
    <mergeCell ref="C342:AD342"/>
    <mergeCell ref="C343:AD343"/>
    <mergeCell ref="C332:AD332"/>
    <mergeCell ref="C334:AD334"/>
    <mergeCell ref="C335:AD335"/>
    <mergeCell ref="C337:AD337"/>
    <mergeCell ref="C338:AD338"/>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6A.4</oddHeader>
    <oddFooter>&amp;L&amp;"Arial"&amp;8REPORT ON
GOVERNMENT
SERVICES 202106&amp;R&amp;"Arial"&amp;8POLICE
SERVICES
PAGE &amp;B&amp;P&amp;B</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120"/>
  <sheetViews>
    <sheetView showGridLines="0" workbookViewId="0"/>
  </sheetViews>
  <sheetFormatPr defaultColWidth="10.90625" defaultRowHeight="12.5" x14ac:dyDescent="0.25"/>
  <cols>
    <col min="1" max="10" width="1.90625" customWidth="1"/>
    <col min="11" max="11" width="7.453125" customWidth="1"/>
    <col min="12" max="12" width="5.453125" customWidth="1"/>
    <col min="13" max="13" width="6" customWidth="1"/>
    <col min="14" max="14" width="5" customWidth="1"/>
    <col min="15" max="15" width="6" customWidth="1"/>
    <col min="16" max="16" width="5" customWidth="1"/>
    <col min="17" max="17" width="6" customWidth="1"/>
    <col min="18" max="18" width="5" customWidth="1"/>
    <col min="19" max="19" width="6" customWidth="1"/>
    <col min="20" max="20" width="5" customWidth="1"/>
    <col min="21" max="21" width="6" customWidth="1"/>
    <col min="22" max="22" width="5" customWidth="1"/>
    <col min="23" max="23" width="6" customWidth="1"/>
    <col min="24" max="24" width="5" customWidth="1"/>
    <col min="25" max="25" width="6" customWidth="1"/>
    <col min="26" max="26" width="5" customWidth="1"/>
    <col min="27" max="27" width="6" customWidth="1"/>
    <col min="28" max="28" width="5" customWidth="1"/>
    <col min="29" max="29" width="7" customWidth="1"/>
    <col min="30" max="30" width="5" customWidth="1"/>
  </cols>
  <sheetData>
    <row r="1" spans="1:30" ht="17.399999999999999" customHeight="1" x14ac:dyDescent="0.25">
      <c r="A1" s="8" t="s">
        <v>226</v>
      </c>
      <c r="B1" s="8"/>
      <c r="C1" s="8"/>
      <c r="D1" s="8"/>
      <c r="E1" s="8"/>
      <c r="F1" s="8"/>
      <c r="G1" s="8"/>
      <c r="H1" s="8"/>
      <c r="I1" s="8"/>
      <c r="J1" s="8"/>
      <c r="K1" s="213" t="s">
        <v>227</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228</v>
      </c>
      <c r="N2" s="217"/>
      <c r="O2" s="216" t="s">
        <v>229</v>
      </c>
      <c r="P2" s="217"/>
      <c r="Q2" s="216" t="s">
        <v>230</v>
      </c>
      <c r="R2" s="217"/>
      <c r="S2" s="216" t="s">
        <v>231</v>
      </c>
      <c r="T2" s="217"/>
      <c r="U2" s="216" t="s">
        <v>232</v>
      </c>
      <c r="V2" s="217"/>
      <c r="W2" s="216" t="s">
        <v>233</v>
      </c>
      <c r="X2" s="217"/>
      <c r="Y2" s="216" t="s">
        <v>234</v>
      </c>
      <c r="Z2" s="217"/>
      <c r="AA2" s="216" t="s">
        <v>235</v>
      </c>
      <c r="AB2" s="217"/>
      <c r="AC2" s="216" t="s">
        <v>236</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237</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29.4" customHeight="1" x14ac:dyDescent="0.25">
      <c r="A5" s="7"/>
      <c r="B5" s="7"/>
      <c r="C5" s="212" t="s">
        <v>238</v>
      </c>
      <c r="D5" s="212"/>
      <c r="E5" s="212"/>
      <c r="F5" s="212"/>
      <c r="G5" s="212"/>
      <c r="H5" s="212"/>
      <c r="I5" s="212"/>
      <c r="J5" s="212"/>
      <c r="K5" s="212"/>
      <c r="L5" s="9" t="s">
        <v>78</v>
      </c>
      <c r="M5" s="64">
        <v>48.8</v>
      </c>
      <c r="N5" s="69">
        <v>3.3</v>
      </c>
      <c r="O5" s="64">
        <v>48.9</v>
      </c>
      <c r="P5" s="69">
        <v>1.6</v>
      </c>
      <c r="Q5" s="64">
        <v>47.4</v>
      </c>
      <c r="R5" s="69">
        <v>2</v>
      </c>
      <c r="S5" s="64">
        <v>54</v>
      </c>
      <c r="T5" s="69">
        <v>3</v>
      </c>
      <c r="U5" s="64">
        <v>44.7</v>
      </c>
      <c r="V5" s="69">
        <v>3</v>
      </c>
      <c r="W5" s="64">
        <v>49</v>
      </c>
      <c r="X5" s="69">
        <v>3.7</v>
      </c>
      <c r="Y5" s="64">
        <v>37.5</v>
      </c>
      <c r="Z5" s="69">
        <v>3.1</v>
      </c>
      <c r="AA5" s="64">
        <v>56.1</v>
      </c>
      <c r="AB5" s="69">
        <v>4.0999999999999996</v>
      </c>
      <c r="AC5" s="64">
        <v>48.7</v>
      </c>
      <c r="AD5" s="69">
        <v>1.3</v>
      </c>
    </row>
    <row r="6" spans="1:30" ht="16.5" customHeight="1" x14ac:dyDescent="0.25">
      <c r="A6" s="7"/>
      <c r="B6" s="7"/>
      <c r="C6" s="7" t="s">
        <v>239</v>
      </c>
      <c r="D6" s="7"/>
      <c r="E6" s="7"/>
      <c r="F6" s="7"/>
      <c r="G6" s="7"/>
      <c r="H6" s="7"/>
      <c r="I6" s="7"/>
      <c r="J6" s="7"/>
      <c r="K6" s="7"/>
      <c r="L6" s="9" t="s">
        <v>78</v>
      </c>
      <c r="M6" s="64">
        <v>42.4</v>
      </c>
      <c r="N6" s="69">
        <v>3.3</v>
      </c>
      <c r="O6" s="64">
        <v>42.3</v>
      </c>
      <c r="P6" s="69">
        <v>1.7</v>
      </c>
      <c r="Q6" s="64">
        <v>42.2</v>
      </c>
      <c r="R6" s="69">
        <v>2</v>
      </c>
      <c r="S6" s="64">
        <v>36.799999999999997</v>
      </c>
      <c r="T6" s="69">
        <v>3</v>
      </c>
      <c r="U6" s="64">
        <v>44.2</v>
      </c>
      <c r="V6" s="69">
        <v>3.2</v>
      </c>
      <c r="W6" s="64">
        <v>41</v>
      </c>
      <c r="X6" s="69">
        <v>3.6</v>
      </c>
      <c r="Y6" s="64">
        <v>49.2</v>
      </c>
      <c r="Z6" s="69">
        <v>3.3</v>
      </c>
      <c r="AA6" s="64">
        <v>33.4</v>
      </c>
      <c r="AB6" s="69">
        <v>3.9</v>
      </c>
      <c r="AC6" s="64">
        <v>41.9</v>
      </c>
      <c r="AD6" s="69">
        <v>1.3</v>
      </c>
    </row>
    <row r="7" spans="1:30" ht="16.5" customHeight="1" x14ac:dyDescent="0.25">
      <c r="A7" s="7"/>
      <c r="B7" s="7"/>
      <c r="C7" s="7" t="s">
        <v>180</v>
      </c>
      <c r="D7" s="7"/>
      <c r="E7" s="7"/>
      <c r="F7" s="7"/>
      <c r="G7" s="7"/>
      <c r="H7" s="7"/>
      <c r="I7" s="7"/>
      <c r="J7" s="7"/>
      <c r="K7" s="7"/>
      <c r="L7" s="9" t="s">
        <v>78</v>
      </c>
      <c r="M7" s="65">
        <v>8.8000000000000007</v>
      </c>
      <c r="N7" s="69">
        <v>1.6</v>
      </c>
      <c r="O7" s="65">
        <v>8.6999999999999993</v>
      </c>
      <c r="P7" s="69">
        <v>0.8</v>
      </c>
      <c r="Q7" s="64">
        <v>10.4</v>
      </c>
      <c r="R7" s="69">
        <v>1.2</v>
      </c>
      <c r="S7" s="65">
        <v>9.1999999999999993</v>
      </c>
      <c r="T7" s="69">
        <v>1.3</v>
      </c>
      <c r="U7" s="64">
        <v>11.1</v>
      </c>
      <c r="V7" s="69">
        <v>1.6</v>
      </c>
      <c r="W7" s="64">
        <v>10.1</v>
      </c>
      <c r="X7" s="69">
        <v>1.7</v>
      </c>
      <c r="Y7" s="64">
        <v>13.3</v>
      </c>
      <c r="Z7" s="69">
        <v>1.8</v>
      </c>
      <c r="AA7" s="64">
        <v>10.4</v>
      </c>
      <c r="AB7" s="69">
        <v>2.1</v>
      </c>
      <c r="AC7" s="65">
        <v>9.4</v>
      </c>
      <c r="AD7" s="69">
        <v>0.6</v>
      </c>
    </row>
    <row r="8" spans="1:30" ht="16.5" customHeight="1" x14ac:dyDescent="0.25">
      <c r="A8" s="7"/>
      <c r="B8" s="7"/>
      <c r="C8" s="7" t="s">
        <v>181</v>
      </c>
      <c r="D8" s="7"/>
      <c r="E8" s="7"/>
      <c r="F8" s="7"/>
      <c r="G8" s="7"/>
      <c r="H8" s="7"/>
      <c r="I8" s="7"/>
      <c r="J8" s="7"/>
      <c r="K8" s="7"/>
      <c r="L8" s="9" t="s">
        <v>130</v>
      </c>
      <c r="M8" s="63">
        <v>2000</v>
      </c>
      <c r="N8" s="7"/>
      <c r="O8" s="63">
        <v>8102</v>
      </c>
      <c r="P8" s="7"/>
      <c r="Q8" s="63">
        <v>6001</v>
      </c>
      <c r="R8" s="7"/>
      <c r="S8" s="63">
        <v>3002</v>
      </c>
      <c r="T8" s="7"/>
      <c r="U8" s="63">
        <v>2601</v>
      </c>
      <c r="V8" s="7"/>
      <c r="W8" s="63">
        <v>2001</v>
      </c>
      <c r="X8" s="7"/>
      <c r="Y8" s="63">
        <v>2400</v>
      </c>
      <c r="Z8" s="7"/>
      <c r="AA8" s="63">
        <v>1812</v>
      </c>
      <c r="AB8" s="7"/>
      <c r="AC8" s="66">
        <v>27919</v>
      </c>
      <c r="AD8" s="7"/>
    </row>
    <row r="9" spans="1:30" ht="16.5" customHeight="1" x14ac:dyDescent="0.25">
      <c r="A9" s="7"/>
      <c r="B9" s="7"/>
      <c r="C9" s="7" t="s">
        <v>182</v>
      </c>
      <c r="D9" s="7"/>
      <c r="E9" s="7"/>
      <c r="F9" s="7"/>
      <c r="G9" s="7"/>
      <c r="H9" s="7"/>
      <c r="I9" s="7"/>
      <c r="J9" s="7"/>
      <c r="K9" s="7"/>
      <c r="L9" s="9" t="s">
        <v>130</v>
      </c>
      <c r="M9" s="67">
        <v>1.72</v>
      </c>
      <c r="N9" s="7"/>
      <c r="O9" s="67">
        <v>1.71</v>
      </c>
      <c r="P9" s="7"/>
      <c r="Q9" s="67">
        <v>1.71</v>
      </c>
      <c r="R9" s="7"/>
      <c r="S9" s="67">
        <v>1.79</v>
      </c>
      <c r="T9" s="7"/>
      <c r="U9" s="67">
        <v>1.66</v>
      </c>
      <c r="V9" s="7"/>
      <c r="W9" s="67">
        <v>1.71</v>
      </c>
      <c r="X9" s="7"/>
      <c r="Y9" s="67">
        <v>1.52</v>
      </c>
      <c r="Z9" s="7"/>
      <c r="AA9" s="67">
        <v>1.84</v>
      </c>
      <c r="AB9" s="7"/>
      <c r="AC9" s="67">
        <v>1.71</v>
      </c>
      <c r="AD9" s="7"/>
    </row>
    <row r="10" spans="1:30" ht="16.5" customHeight="1" x14ac:dyDescent="0.25">
      <c r="A10" s="7"/>
      <c r="B10" s="7" t="s">
        <v>240</v>
      </c>
      <c r="C10" s="7"/>
      <c r="D10" s="7"/>
      <c r="E10" s="7"/>
      <c r="F10" s="7"/>
      <c r="G10" s="7"/>
      <c r="H10" s="7"/>
      <c r="I10" s="7"/>
      <c r="J10" s="7"/>
      <c r="K10" s="7"/>
      <c r="L10" s="9"/>
      <c r="M10" s="10"/>
      <c r="N10" s="7"/>
      <c r="O10" s="10"/>
      <c r="P10" s="7"/>
      <c r="Q10" s="10"/>
      <c r="R10" s="7"/>
      <c r="S10" s="10"/>
      <c r="T10" s="7"/>
      <c r="U10" s="10"/>
      <c r="V10" s="7"/>
      <c r="W10" s="10"/>
      <c r="X10" s="7"/>
      <c r="Y10" s="10"/>
      <c r="Z10" s="7"/>
      <c r="AA10" s="10"/>
      <c r="AB10" s="7"/>
      <c r="AC10" s="10"/>
      <c r="AD10" s="7"/>
    </row>
    <row r="11" spans="1:30" ht="29.4" customHeight="1" x14ac:dyDescent="0.25">
      <c r="A11" s="7"/>
      <c r="B11" s="7"/>
      <c r="C11" s="212" t="s">
        <v>238</v>
      </c>
      <c r="D11" s="212"/>
      <c r="E11" s="212"/>
      <c r="F11" s="212"/>
      <c r="G11" s="212"/>
      <c r="H11" s="212"/>
      <c r="I11" s="212"/>
      <c r="J11" s="212"/>
      <c r="K11" s="212"/>
      <c r="L11" s="9" t="s">
        <v>78</v>
      </c>
      <c r="M11" s="64">
        <v>65.599999999999994</v>
      </c>
      <c r="N11" s="69">
        <v>3.2</v>
      </c>
      <c r="O11" s="64">
        <v>66.099999999999994</v>
      </c>
      <c r="P11" s="69">
        <v>1.6</v>
      </c>
      <c r="Q11" s="64">
        <v>66.3</v>
      </c>
      <c r="R11" s="69">
        <v>1.9</v>
      </c>
      <c r="S11" s="64">
        <v>63.7</v>
      </c>
      <c r="T11" s="69">
        <v>2.8</v>
      </c>
      <c r="U11" s="64">
        <v>62.8</v>
      </c>
      <c r="V11" s="69">
        <v>3.1</v>
      </c>
      <c r="W11" s="64">
        <v>69</v>
      </c>
      <c r="X11" s="69">
        <v>3.1</v>
      </c>
      <c r="Y11" s="64">
        <v>69.3</v>
      </c>
      <c r="Z11" s="69">
        <v>2.9</v>
      </c>
      <c r="AA11" s="64">
        <v>55.1</v>
      </c>
      <c r="AB11" s="69">
        <v>4.0999999999999996</v>
      </c>
      <c r="AC11" s="64">
        <v>65.5</v>
      </c>
      <c r="AD11" s="69">
        <v>1.2</v>
      </c>
    </row>
    <row r="12" spans="1:30" ht="16.5" customHeight="1" x14ac:dyDescent="0.25">
      <c r="A12" s="7"/>
      <c r="B12" s="7"/>
      <c r="C12" s="7" t="s">
        <v>239</v>
      </c>
      <c r="D12" s="7"/>
      <c r="E12" s="7"/>
      <c r="F12" s="7"/>
      <c r="G12" s="7"/>
      <c r="H12" s="7"/>
      <c r="I12" s="7"/>
      <c r="J12" s="7"/>
      <c r="K12" s="7"/>
      <c r="L12" s="9" t="s">
        <v>78</v>
      </c>
      <c r="M12" s="64">
        <v>34.200000000000003</v>
      </c>
      <c r="N12" s="69">
        <v>3.2</v>
      </c>
      <c r="O12" s="64">
        <v>33.200000000000003</v>
      </c>
      <c r="P12" s="69">
        <v>1.6</v>
      </c>
      <c r="Q12" s="64">
        <v>33.200000000000003</v>
      </c>
      <c r="R12" s="69">
        <v>1.9</v>
      </c>
      <c r="S12" s="64">
        <v>35.700000000000003</v>
      </c>
      <c r="T12" s="69">
        <v>2.8</v>
      </c>
      <c r="U12" s="64">
        <v>36.200000000000003</v>
      </c>
      <c r="V12" s="69">
        <v>3</v>
      </c>
      <c r="W12" s="64">
        <v>30.3</v>
      </c>
      <c r="X12" s="69">
        <v>3</v>
      </c>
      <c r="Y12" s="64">
        <v>30.3</v>
      </c>
      <c r="Z12" s="69">
        <v>2.9</v>
      </c>
      <c r="AA12" s="64">
        <v>44.4</v>
      </c>
      <c r="AB12" s="69">
        <v>4.0999999999999996</v>
      </c>
      <c r="AC12" s="64">
        <v>34</v>
      </c>
      <c r="AD12" s="69">
        <v>1.2</v>
      </c>
    </row>
    <row r="13" spans="1:30" ht="16.5" customHeight="1" x14ac:dyDescent="0.25">
      <c r="A13" s="7"/>
      <c r="B13" s="7"/>
      <c r="C13" s="7" t="s">
        <v>180</v>
      </c>
      <c r="D13" s="7"/>
      <c r="E13" s="7"/>
      <c r="F13" s="7"/>
      <c r="G13" s="7"/>
      <c r="H13" s="7"/>
      <c r="I13" s="7"/>
      <c r="J13" s="7"/>
      <c r="K13" s="7"/>
      <c r="L13" s="9" t="s">
        <v>78</v>
      </c>
      <c r="M13" s="62">
        <v>0.3</v>
      </c>
      <c r="N13" s="69">
        <v>0.2</v>
      </c>
      <c r="O13" s="65">
        <v>0.7</v>
      </c>
      <c r="P13" s="69">
        <v>0.3</v>
      </c>
      <c r="Q13" s="62">
        <v>0.5</v>
      </c>
      <c r="R13" s="69">
        <v>0.3</v>
      </c>
      <c r="S13" s="62">
        <v>0.6</v>
      </c>
      <c r="T13" s="69">
        <v>0.4</v>
      </c>
      <c r="U13" s="62">
        <v>1</v>
      </c>
      <c r="V13" s="69">
        <v>1</v>
      </c>
      <c r="W13" s="61">
        <v>0.7</v>
      </c>
      <c r="X13" s="69">
        <v>0.7</v>
      </c>
      <c r="Y13" s="62">
        <v>0.4</v>
      </c>
      <c r="Z13" s="69">
        <v>0.3</v>
      </c>
      <c r="AA13" s="62">
        <v>0.5</v>
      </c>
      <c r="AB13" s="69">
        <v>0.4</v>
      </c>
      <c r="AC13" s="65">
        <v>0.5</v>
      </c>
      <c r="AD13" s="69">
        <v>0.1</v>
      </c>
    </row>
    <row r="14" spans="1:30" ht="16.5" customHeight="1" x14ac:dyDescent="0.25">
      <c r="A14" s="7"/>
      <c r="B14" s="7"/>
      <c r="C14" s="7" t="s">
        <v>181</v>
      </c>
      <c r="D14" s="7"/>
      <c r="E14" s="7"/>
      <c r="F14" s="7"/>
      <c r="G14" s="7"/>
      <c r="H14" s="7"/>
      <c r="I14" s="7"/>
      <c r="J14" s="7"/>
      <c r="K14" s="7"/>
      <c r="L14" s="9" t="s">
        <v>130</v>
      </c>
      <c r="M14" s="63">
        <v>2000</v>
      </c>
      <c r="N14" s="7"/>
      <c r="O14" s="63">
        <v>8102</v>
      </c>
      <c r="P14" s="7"/>
      <c r="Q14" s="63">
        <v>6001</v>
      </c>
      <c r="R14" s="7"/>
      <c r="S14" s="63">
        <v>3002</v>
      </c>
      <c r="T14" s="7"/>
      <c r="U14" s="63">
        <v>2601</v>
      </c>
      <c r="V14" s="7"/>
      <c r="W14" s="63">
        <v>2001</v>
      </c>
      <c r="X14" s="7"/>
      <c r="Y14" s="63">
        <v>2400</v>
      </c>
      <c r="Z14" s="7"/>
      <c r="AA14" s="63">
        <v>1812</v>
      </c>
      <c r="AB14" s="7"/>
      <c r="AC14" s="66">
        <v>27919</v>
      </c>
      <c r="AD14" s="7"/>
    </row>
    <row r="15" spans="1:30" ht="16.5" customHeight="1" x14ac:dyDescent="0.25">
      <c r="A15" s="7"/>
      <c r="B15" s="7"/>
      <c r="C15" s="7" t="s">
        <v>182</v>
      </c>
      <c r="D15" s="7"/>
      <c r="E15" s="7"/>
      <c r="F15" s="7"/>
      <c r="G15" s="7"/>
      <c r="H15" s="7"/>
      <c r="I15" s="7"/>
      <c r="J15" s="7"/>
      <c r="K15" s="7"/>
      <c r="L15" s="9" t="s">
        <v>130</v>
      </c>
      <c r="M15" s="67">
        <v>1.84</v>
      </c>
      <c r="N15" s="7"/>
      <c r="O15" s="67">
        <v>1.86</v>
      </c>
      <c r="P15" s="7"/>
      <c r="Q15" s="67">
        <v>1.85</v>
      </c>
      <c r="R15" s="7"/>
      <c r="S15" s="67">
        <v>1.8</v>
      </c>
      <c r="T15" s="7"/>
      <c r="U15" s="67">
        <v>1.78</v>
      </c>
      <c r="V15" s="7"/>
      <c r="W15" s="67">
        <v>1.89</v>
      </c>
      <c r="X15" s="7"/>
      <c r="Y15" s="67">
        <v>1.84</v>
      </c>
      <c r="Z15" s="7"/>
      <c r="AA15" s="67">
        <v>1.71</v>
      </c>
      <c r="AB15" s="7"/>
      <c r="AC15" s="67">
        <v>1.84</v>
      </c>
      <c r="AD15" s="7"/>
    </row>
    <row r="16" spans="1:30" ht="16.5" customHeight="1" x14ac:dyDescent="0.25">
      <c r="A16" s="7" t="s">
        <v>79</v>
      </c>
      <c r="B16" s="7"/>
      <c r="C16" s="7"/>
      <c r="D16" s="7"/>
      <c r="E16" s="7"/>
      <c r="F16" s="7"/>
      <c r="G16" s="7"/>
      <c r="H16" s="7"/>
      <c r="I16" s="7"/>
      <c r="J16" s="7"/>
      <c r="K16" s="7"/>
      <c r="L16" s="9"/>
      <c r="M16" s="10"/>
      <c r="N16" s="7"/>
      <c r="O16" s="10"/>
      <c r="P16" s="7"/>
      <c r="Q16" s="10"/>
      <c r="R16" s="7"/>
      <c r="S16" s="10"/>
      <c r="T16" s="7"/>
      <c r="U16" s="10"/>
      <c r="V16" s="7"/>
      <c r="W16" s="10"/>
      <c r="X16" s="7"/>
      <c r="Y16" s="10"/>
      <c r="Z16" s="7"/>
      <c r="AA16" s="10"/>
      <c r="AB16" s="7"/>
      <c r="AC16" s="10"/>
      <c r="AD16" s="7"/>
    </row>
    <row r="17" spans="1:30" ht="16.5" customHeight="1" x14ac:dyDescent="0.25">
      <c r="A17" s="7"/>
      <c r="B17" s="7" t="s">
        <v>237</v>
      </c>
      <c r="C17" s="7"/>
      <c r="D17" s="7"/>
      <c r="E17" s="7"/>
      <c r="F17" s="7"/>
      <c r="G17" s="7"/>
      <c r="H17" s="7"/>
      <c r="I17" s="7"/>
      <c r="J17" s="7"/>
      <c r="K17" s="7"/>
      <c r="L17" s="9"/>
      <c r="M17" s="10"/>
      <c r="N17" s="7"/>
      <c r="O17" s="10"/>
      <c r="P17" s="7"/>
      <c r="Q17" s="10"/>
      <c r="R17" s="7"/>
      <c r="S17" s="10"/>
      <c r="T17" s="7"/>
      <c r="U17" s="10"/>
      <c r="V17" s="7"/>
      <c r="W17" s="10"/>
      <c r="X17" s="7"/>
      <c r="Y17" s="10"/>
      <c r="Z17" s="7"/>
      <c r="AA17" s="10"/>
      <c r="AB17" s="7"/>
      <c r="AC17" s="10"/>
      <c r="AD17" s="7"/>
    </row>
    <row r="18" spans="1:30" ht="29.4" customHeight="1" x14ac:dyDescent="0.25">
      <c r="A18" s="7"/>
      <c r="B18" s="7"/>
      <c r="C18" s="212" t="s">
        <v>238</v>
      </c>
      <c r="D18" s="212"/>
      <c r="E18" s="212"/>
      <c r="F18" s="212"/>
      <c r="G18" s="212"/>
      <c r="H18" s="212"/>
      <c r="I18" s="212"/>
      <c r="J18" s="212"/>
      <c r="K18" s="212"/>
      <c r="L18" s="9" t="s">
        <v>78</v>
      </c>
      <c r="M18" s="64">
        <v>44.8</v>
      </c>
      <c r="N18" s="69">
        <v>3.4</v>
      </c>
      <c r="O18" s="64">
        <v>50.1</v>
      </c>
      <c r="P18" s="69">
        <v>1.6</v>
      </c>
      <c r="Q18" s="64">
        <v>44.1</v>
      </c>
      <c r="R18" s="69">
        <v>2</v>
      </c>
      <c r="S18" s="64">
        <v>53.6</v>
      </c>
      <c r="T18" s="69">
        <v>2.7</v>
      </c>
      <c r="U18" s="64">
        <v>45.5</v>
      </c>
      <c r="V18" s="69">
        <v>3.1</v>
      </c>
      <c r="W18" s="64">
        <v>46.2</v>
      </c>
      <c r="X18" s="69">
        <v>3.5</v>
      </c>
      <c r="Y18" s="64">
        <v>37</v>
      </c>
      <c r="Z18" s="69">
        <v>2.8</v>
      </c>
      <c r="AA18" s="64">
        <v>49</v>
      </c>
      <c r="AB18" s="69">
        <v>3.7</v>
      </c>
      <c r="AC18" s="64">
        <v>46.9</v>
      </c>
      <c r="AD18" s="69">
        <v>1.3</v>
      </c>
    </row>
    <row r="19" spans="1:30" ht="16.5" customHeight="1" x14ac:dyDescent="0.25">
      <c r="A19" s="7"/>
      <c r="B19" s="7"/>
      <c r="C19" s="7" t="s">
        <v>239</v>
      </c>
      <c r="D19" s="7"/>
      <c r="E19" s="7"/>
      <c r="F19" s="7"/>
      <c r="G19" s="7"/>
      <c r="H19" s="7"/>
      <c r="I19" s="7"/>
      <c r="J19" s="7"/>
      <c r="K19" s="7"/>
      <c r="L19" s="9" t="s">
        <v>78</v>
      </c>
      <c r="M19" s="64">
        <v>44.5</v>
      </c>
      <c r="N19" s="69">
        <v>3.5</v>
      </c>
      <c r="O19" s="64">
        <v>40.4</v>
      </c>
      <c r="P19" s="69">
        <v>1.6</v>
      </c>
      <c r="Q19" s="64">
        <v>43.2</v>
      </c>
      <c r="R19" s="69">
        <v>2</v>
      </c>
      <c r="S19" s="64">
        <v>35.799999999999997</v>
      </c>
      <c r="T19" s="69">
        <v>2.6</v>
      </c>
      <c r="U19" s="64">
        <v>42.4</v>
      </c>
      <c r="V19" s="69">
        <v>3.1</v>
      </c>
      <c r="W19" s="64">
        <v>42</v>
      </c>
      <c r="X19" s="69">
        <v>3.6</v>
      </c>
      <c r="Y19" s="64">
        <v>49.4</v>
      </c>
      <c r="Z19" s="69">
        <v>2.8</v>
      </c>
      <c r="AA19" s="64">
        <v>39.1</v>
      </c>
      <c r="AB19" s="69">
        <v>3.8</v>
      </c>
      <c r="AC19" s="64">
        <v>42.1</v>
      </c>
      <c r="AD19" s="69">
        <v>1.3</v>
      </c>
    </row>
    <row r="20" spans="1:30" ht="16.5" customHeight="1" x14ac:dyDescent="0.25">
      <c r="A20" s="7"/>
      <c r="B20" s="7"/>
      <c r="C20" s="7" t="s">
        <v>180</v>
      </c>
      <c r="D20" s="7"/>
      <c r="E20" s="7"/>
      <c r="F20" s="7"/>
      <c r="G20" s="7"/>
      <c r="H20" s="7"/>
      <c r="I20" s="7"/>
      <c r="J20" s="7"/>
      <c r="K20" s="7"/>
      <c r="L20" s="9" t="s">
        <v>78</v>
      </c>
      <c r="M20" s="64">
        <v>10.7</v>
      </c>
      <c r="N20" s="69">
        <v>2</v>
      </c>
      <c r="O20" s="65">
        <v>9.4</v>
      </c>
      <c r="P20" s="69">
        <v>0.9</v>
      </c>
      <c r="Q20" s="64">
        <v>12.7</v>
      </c>
      <c r="R20" s="69">
        <v>1.2</v>
      </c>
      <c r="S20" s="64">
        <v>10.6</v>
      </c>
      <c r="T20" s="69">
        <v>1.4</v>
      </c>
      <c r="U20" s="64">
        <v>12.1</v>
      </c>
      <c r="V20" s="69">
        <v>2</v>
      </c>
      <c r="W20" s="64">
        <v>11.8</v>
      </c>
      <c r="X20" s="69">
        <v>1.9</v>
      </c>
      <c r="Y20" s="64">
        <v>13.6</v>
      </c>
      <c r="Z20" s="69">
        <v>1.6</v>
      </c>
      <c r="AA20" s="64">
        <v>11.9</v>
      </c>
      <c r="AB20" s="69">
        <v>2.1</v>
      </c>
      <c r="AC20" s="64">
        <v>10.9</v>
      </c>
      <c r="AD20" s="69">
        <v>0.7</v>
      </c>
    </row>
    <row r="21" spans="1:30" ht="16.5" customHeight="1" x14ac:dyDescent="0.25">
      <c r="A21" s="7"/>
      <c r="B21" s="7"/>
      <c r="C21" s="7" t="s">
        <v>181</v>
      </c>
      <c r="D21" s="7"/>
      <c r="E21" s="7"/>
      <c r="F21" s="7"/>
      <c r="G21" s="7"/>
      <c r="H21" s="7"/>
      <c r="I21" s="7"/>
      <c r="J21" s="7"/>
      <c r="K21" s="7"/>
      <c r="L21" s="9" t="s">
        <v>130</v>
      </c>
      <c r="M21" s="63">
        <v>2000</v>
      </c>
      <c r="N21" s="7"/>
      <c r="O21" s="63">
        <v>8103</v>
      </c>
      <c r="P21" s="7"/>
      <c r="Q21" s="63">
        <v>6000</v>
      </c>
      <c r="R21" s="7"/>
      <c r="S21" s="63">
        <v>3000</v>
      </c>
      <c r="T21" s="7"/>
      <c r="U21" s="63">
        <v>2600</v>
      </c>
      <c r="V21" s="7"/>
      <c r="W21" s="63">
        <v>2000</v>
      </c>
      <c r="X21" s="7"/>
      <c r="Y21" s="63">
        <v>2400</v>
      </c>
      <c r="Z21" s="7"/>
      <c r="AA21" s="63">
        <v>1945</v>
      </c>
      <c r="AB21" s="7"/>
      <c r="AC21" s="66">
        <v>28048</v>
      </c>
      <c r="AD21" s="7"/>
    </row>
    <row r="22" spans="1:30" ht="16.5" customHeight="1" x14ac:dyDescent="0.25">
      <c r="A22" s="7"/>
      <c r="B22" s="7"/>
      <c r="C22" s="7" t="s">
        <v>182</v>
      </c>
      <c r="D22" s="7"/>
      <c r="E22" s="7"/>
      <c r="F22" s="7"/>
      <c r="G22" s="7"/>
      <c r="H22" s="7"/>
      <c r="I22" s="7"/>
      <c r="J22" s="7"/>
      <c r="K22" s="7"/>
      <c r="L22" s="9" t="s">
        <v>130</v>
      </c>
      <c r="M22" s="67">
        <v>1.68</v>
      </c>
      <c r="N22" s="7"/>
      <c r="O22" s="67">
        <v>1.73</v>
      </c>
      <c r="P22" s="7"/>
      <c r="Q22" s="67">
        <v>1.67</v>
      </c>
      <c r="R22" s="7"/>
      <c r="S22" s="67">
        <v>1.81</v>
      </c>
      <c r="T22" s="7"/>
      <c r="U22" s="67">
        <v>1.68</v>
      </c>
      <c r="V22" s="7"/>
      <c r="W22" s="67">
        <v>1.66</v>
      </c>
      <c r="X22" s="7"/>
      <c r="Y22" s="67">
        <v>1.5</v>
      </c>
      <c r="Z22" s="7"/>
      <c r="AA22" s="67">
        <v>1.75</v>
      </c>
      <c r="AB22" s="7"/>
      <c r="AC22" s="67">
        <v>1.7</v>
      </c>
      <c r="AD22" s="7"/>
    </row>
    <row r="23" spans="1:30" ht="16.5" customHeight="1" x14ac:dyDescent="0.25">
      <c r="A23" s="7"/>
      <c r="B23" s="7" t="s">
        <v>240</v>
      </c>
      <c r="C23" s="7"/>
      <c r="D23" s="7"/>
      <c r="E23" s="7"/>
      <c r="F23" s="7"/>
      <c r="G23" s="7"/>
      <c r="H23" s="7"/>
      <c r="I23" s="7"/>
      <c r="J23" s="7"/>
      <c r="K23" s="7"/>
      <c r="L23" s="9"/>
      <c r="M23" s="10"/>
      <c r="N23" s="7"/>
      <c r="O23" s="10"/>
      <c r="P23" s="7"/>
      <c r="Q23" s="10"/>
      <c r="R23" s="7"/>
      <c r="S23" s="10"/>
      <c r="T23" s="7"/>
      <c r="U23" s="10"/>
      <c r="V23" s="7"/>
      <c r="W23" s="10"/>
      <c r="X23" s="7"/>
      <c r="Y23" s="10"/>
      <c r="Z23" s="7"/>
      <c r="AA23" s="10"/>
      <c r="AB23" s="7"/>
      <c r="AC23" s="10"/>
      <c r="AD23" s="7"/>
    </row>
    <row r="24" spans="1:30" ht="29.4" customHeight="1" x14ac:dyDescent="0.25">
      <c r="A24" s="7"/>
      <c r="B24" s="7"/>
      <c r="C24" s="212" t="s">
        <v>238</v>
      </c>
      <c r="D24" s="212"/>
      <c r="E24" s="212"/>
      <c r="F24" s="212"/>
      <c r="G24" s="212"/>
      <c r="H24" s="212"/>
      <c r="I24" s="212"/>
      <c r="J24" s="212"/>
      <c r="K24" s="212"/>
      <c r="L24" s="9" t="s">
        <v>78</v>
      </c>
      <c r="M24" s="64">
        <v>63</v>
      </c>
      <c r="N24" s="69">
        <v>3.3</v>
      </c>
      <c r="O24" s="64">
        <v>65.7</v>
      </c>
      <c r="P24" s="69">
        <v>1.5</v>
      </c>
      <c r="Q24" s="64">
        <v>64.099999999999994</v>
      </c>
      <c r="R24" s="69">
        <v>2</v>
      </c>
      <c r="S24" s="64">
        <v>63.8</v>
      </c>
      <c r="T24" s="69">
        <v>2.5</v>
      </c>
      <c r="U24" s="64">
        <v>65.2</v>
      </c>
      <c r="V24" s="69">
        <v>3</v>
      </c>
      <c r="W24" s="64">
        <v>66.8</v>
      </c>
      <c r="X24" s="69">
        <v>3.2</v>
      </c>
      <c r="Y24" s="64">
        <v>66.5</v>
      </c>
      <c r="Z24" s="69">
        <v>2.7</v>
      </c>
      <c r="AA24" s="64">
        <v>53.9</v>
      </c>
      <c r="AB24" s="69">
        <v>3.8</v>
      </c>
      <c r="AC24" s="64">
        <v>64.2</v>
      </c>
      <c r="AD24" s="69">
        <v>1.3</v>
      </c>
    </row>
    <row r="25" spans="1:30" ht="16.5" customHeight="1" x14ac:dyDescent="0.25">
      <c r="A25" s="7"/>
      <c r="B25" s="7"/>
      <c r="C25" s="7" t="s">
        <v>239</v>
      </c>
      <c r="D25" s="7"/>
      <c r="E25" s="7"/>
      <c r="F25" s="7"/>
      <c r="G25" s="7"/>
      <c r="H25" s="7"/>
      <c r="I25" s="7"/>
      <c r="J25" s="7"/>
      <c r="K25" s="7"/>
      <c r="L25" s="9" t="s">
        <v>78</v>
      </c>
      <c r="M25" s="64">
        <v>36.1</v>
      </c>
      <c r="N25" s="69">
        <v>3.3</v>
      </c>
      <c r="O25" s="64">
        <v>33.799999999999997</v>
      </c>
      <c r="P25" s="69">
        <v>1.5</v>
      </c>
      <c r="Q25" s="64">
        <v>35.4</v>
      </c>
      <c r="R25" s="69">
        <v>2</v>
      </c>
      <c r="S25" s="64">
        <v>35.700000000000003</v>
      </c>
      <c r="T25" s="69">
        <v>2.5</v>
      </c>
      <c r="U25" s="64">
        <v>34.4</v>
      </c>
      <c r="V25" s="69">
        <v>3</v>
      </c>
      <c r="W25" s="64">
        <v>32.5</v>
      </c>
      <c r="X25" s="69">
        <v>3.2</v>
      </c>
      <c r="Y25" s="64">
        <v>33</v>
      </c>
      <c r="Z25" s="69">
        <v>2.7</v>
      </c>
      <c r="AA25" s="64">
        <v>45.5</v>
      </c>
      <c r="AB25" s="69">
        <v>3.8</v>
      </c>
      <c r="AC25" s="64">
        <v>35.200000000000003</v>
      </c>
      <c r="AD25" s="69">
        <v>1.3</v>
      </c>
    </row>
    <row r="26" spans="1:30" ht="16.5" customHeight="1" x14ac:dyDescent="0.25">
      <c r="A26" s="7"/>
      <c r="B26" s="7"/>
      <c r="C26" s="7" t="s">
        <v>180</v>
      </c>
      <c r="D26" s="7"/>
      <c r="E26" s="7"/>
      <c r="F26" s="7"/>
      <c r="G26" s="7"/>
      <c r="H26" s="7"/>
      <c r="I26" s="7"/>
      <c r="J26" s="7"/>
      <c r="K26" s="7"/>
      <c r="L26" s="9" t="s">
        <v>78</v>
      </c>
      <c r="M26" s="62">
        <v>0.8</v>
      </c>
      <c r="N26" s="69">
        <v>0.6</v>
      </c>
      <c r="O26" s="65">
        <v>0.4</v>
      </c>
      <c r="P26" s="69">
        <v>0.1</v>
      </c>
      <c r="Q26" s="65">
        <v>0.5</v>
      </c>
      <c r="R26" s="69">
        <v>0.2</v>
      </c>
      <c r="S26" s="62">
        <v>0.6</v>
      </c>
      <c r="T26" s="69">
        <v>0.3</v>
      </c>
      <c r="U26" s="62">
        <v>0.4</v>
      </c>
      <c r="V26" s="69">
        <v>0.3</v>
      </c>
      <c r="W26" s="62">
        <v>0.7</v>
      </c>
      <c r="X26" s="69">
        <v>0.5</v>
      </c>
      <c r="Y26" s="61">
        <v>0.5</v>
      </c>
      <c r="Z26" s="69">
        <v>0.6</v>
      </c>
      <c r="AA26" s="61">
        <v>0.6</v>
      </c>
      <c r="AB26" s="69">
        <v>0.6</v>
      </c>
      <c r="AC26" s="65">
        <v>0.6</v>
      </c>
      <c r="AD26" s="69">
        <v>0.2</v>
      </c>
    </row>
    <row r="27" spans="1:30" ht="16.5" customHeight="1" x14ac:dyDescent="0.25">
      <c r="A27" s="7"/>
      <c r="B27" s="7"/>
      <c r="C27" s="7" t="s">
        <v>181</v>
      </c>
      <c r="D27" s="7"/>
      <c r="E27" s="7"/>
      <c r="F27" s="7"/>
      <c r="G27" s="7"/>
      <c r="H27" s="7"/>
      <c r="I27" s="7"/>
      <c r="J27" s="7"/>
      <c r="K27" s="7"/>
      <c r="L27" s="9" t="s">
        <v>130</v>
      </c>
      <c r="M27" s="63">
        <v>2000</v>
      </c>
      <c r="N27" s="7"/>
      <c r="O27" s="63">
        <v>8103</v>
      </c>
      <c r="P27" s="7"/>
      <c r="Q27" s="63">
        <v>6000</v>
      </c>
      <c r="R27" s="7"/>
      <c r="S27" s="63">
        <v>3000</v>
      </c>
      <c r="T27" s="7"/>
      <c r="U27" s="63">
        <v>2600</v>
      </c>
      <c r="V27" s="7"/>
      <c r="W27" s="63">
        <v>2000</v>
      </c>
      <c r="X27" s="7"/>
      <c r="Y27" s="63">
        <v>2400</v>
      </c>
      <c r="Z27" s="7"/>
      <c r="AA27" s="63">
        <v>1945</v>
      </c>
      <c r="AB27" s="7"/>
      <c r="AC27" s="66">
        <v>28048</v>
      </c>
      <c r="AD27" s="7"/>
    </row>
    <row r="28" spans="1:30" ht="16.5" customHeight="1" x14ac:dyDescent="0.25">
      <c r="A28" s="7"/>
      <c r="B28" s="7"/>
      <c r="C28" s="7" t="s">
        <v>182</v>
      </c>
      <c r="D28" s="7"/>
      <c r="E28" s="7"/>
      <c r="F28" s="7"/>
      <c r="G28" s="7"/>
      <c r="H28" s="7"/>
      <c r="I28" s="7"/>
      <c r="J28" s="7"/>
      <c r="K28" s="7"/>
      <c r="L28" s="9" t="s">
        <v>130</v>
      </c>
      <c r="M28" s="67">
        <v>1.81</v>
      </c>
      <c r="N28" s="7"/>
      <c r="O28" s="67">
        <v>1.85</v>
      </c>
      <c r="P28" s="7"/>
      <c r="Q28" s="67">
        <v>1.81</v>
      </c>
      <c r="R28" s="7"/>
      <c r="S28" s="67">
        <v>1.79</v>
      </c>
      <c r="T28" s="7"/>
      <c r="U28" s="67">
        <v>1.81</v>
      </c>
      <c r="V28" s="7"/>
      <c r="W28" s="67">
        <v>1.84</v>
      </c>
      <c r="X28" s="7"/>
      <c r="Y28" s="67">
        <v>1.81</v>
      </c>
      <c r="Z28" s="7"/>
      <c r="AA28" s="67">
        <v>1.66</v>
      </c>
      <c r="AB28" s="7"/>
      <c r="AC28" s="67">
        <v>1.82</v>
      </c>
      <c r="AD28" s="7"/>
    </row>
    <row r="29" spans="1:30" ht="16.5" customHeight="1" x14ac:dyDescent="0.25">
      <c r="A29" s="7" t="s">
        <v>80</v>
      </c>
      <c r="B29" s="7"/>
      <c r="C29" s="7"/>
      <c r="D29" s="7"/>
      <c r="E29" s="7"/>
      <c r="F29" s="7"/>
      <c r="G29" s="7"/>
      <c r="H29" s="7"/>
      <c r="I29" s="7"/>
      <c r="J29" s="7"/>
      <c r="K29" s="7"/>
      <c r="L29" s="9"/>
      <c r="M29" s="10"/>
      <c r="N29" s="7"/>
      <c r="O29" s="10"/>
      <c r="P29" s="7"/>
      <c r="Q29" s="10"/>
      <c r="R29" s="7"/>
      <c r="S29" s="10"/>
      <c r="T29" s="7"/>
      <c r="U29" s="10"/>
      <c r="V29" s="7"/>
      <c r="W29" s="10"/>
      <c r="X29" s="7"/>
      <c r="Y29" s="10"/>
      <c r="Z29" s="7"/>
      <c r="AA29" s="10"/>
      <c r="AB29" s="7"/>
      <c r="AC29" s="10"/>
      <c r="AD29" s="7"/>
    </row>
    <row r="30" spans="1:30" ht="16.5" customHeight="1" x14ac:dyDescent="0.25">
      <c r="A30" s="7"/>
      <c r="B30" s="7" t="s">
        <v>237</v>
      </c>
      <c r="C30" s="7"/>
      <c r="D30" s="7"/>
      <c r="E30" s="7"/>
      <c r="F30" s="7"/>
      <c r="G30" s="7"/>
      <c r="H30" s="7"/>
      <c r="I30" s="7"/>
      <c r="J30" s="7"/>
      <c r="K30" s="7"/>
      <c r="L30" s="9"/>
      <c r="M30" s="10"/>
      <c r="N30" s="7"/>
      <c r="O30" s="10"/>
      <c r="P30" s="7"/>
      <c r="Q30" s="10"/>
      <c r="R30" s="7"/>
      <c r="S30" s="10"/>
      <c r="T30" s="7"/>
      <c r="U30" s="10"/>
      <c r="V30" s="7"/>
      <c r="W30" s="10"/>
      <c r="X30" s="7"/>
      <c r="Y30" s="10"/>
      <c r="Z30" s="7"/>
      <c r="AA30" s="10"/>
      <c r="AB30" s="7"/>
      <c r="AC30" s="10"/>
      <c r="AD30" s="7"/>
    </row>
    <row r="31" spans="1:30" ht="29.4" customHeight="1" x14ac:dyDescent="0.25">
      <c r="A31" s="7"/>
      <c r="B31" s="7"/>
      <c r="C31" s="212" t="s">
        <v>238</v>
      </c>
      <c r="D31" s="212"/>
      <c r="E31" s="212"/>
      <c r="F31" s="212"/>
      <c r="G31" s="212"/>
      <c r="H31" s="212"/>
      <c r="I31" s="212"/>
      <c r="J31" s="212"/>
      <c r="K31" s="212"/>
      <c r="L31" s="9" t="s">
        <v>78</v>
      </c>
      <c r="M31" s="64">
        <v>49.8</v>
      </c>
      <c r="N31" s="69">
        <v>3.4</v>
      </c>
      <c r="O31" s="64">
        <v>52.1</v>
      </c>
      <c r="P31" s="69">
        <v>2</v>
      </c>
      <c r="Q31" s="64">
        <v>46.2</v>
      </c>
      <c r="R31" s="69">
        <v>2.2000000000000002</v>
      </c>
      <c r="S31" s="64">
        <v>55.2</v>
      </c>
      <c r="T31" s="69">
        <v>3.2</v>
      </c>
      <c r="U31" s="64">
        <v>44.7</v>
      </c>
      <c r="V31" s="69">
        <v>3.2</v>
      </c>
      <c r="W31" s="64">
        <v>46.4</v>
      </c>
      <c r="X31" s="69">
        <v>3.9</v>
      </c>
      <c r="Y31" s="64">
        <v>37.6</v>
      </c>
      <c r="Z31" s="69">
        <v>3.1</v>
      </c>
      <c r="AA31" s="64">
        <v>53.7</v>
      </c>
      <c r="AB31" s="69">
        <v>3.4</v>
      </c>
      <c r="AC31" s="64">
        <v>49.6</v>
      </c>
      <c r="AD31" s="69">
        <v>1.4</v>
      </c>
    </row>
    <row r="32" spans="1:30" ht="16.5" customHeight="1" x14ac:dyDescent="0.25">
      <c r="A32" s="7"/>
      <c r="B32" s="7"/>
      <c r="C32" s="7" t="s">
        <v>239</v>
      </c>
      <c r="D32" s="7"/>
      <c r="E32" s="7"/>
      <c r="F32" s="7"/>
      <c r="G32" s="7"/>
      <c r="H32" s="7"/>
      <c r="I32" s="7"/>
      <c r="J32" s="7"/>
      <c r="K32" s="7"/>
      <c r="L32" s="9" t="s">
        <v>78</v>
      </c>
      <c r="M32" s="64">
        <v>40.5</v>
      </c>
      <c r="N32" s="69">
        <v>3.4</v>
      </c>
      <c r="O32" s="64">
        <v>38.700000000000003</v>
      </c>
      <c r="P32" s="69">
        <v>1.9</v>
      </c>
      <c r="Q32" s="64">
        <v>42.8</v>
      </c>
      <c r="R32" s="69">
        <v>2.2000000000000002</v>
      </c>
      <c r="S32" s="64">
        <v>34.9</v>
      </c>
      <c r="T32" s="69">
        <v>3.2</v>
      </c>
      <c r="U32" s="64">
        <v>42.9</v>
      </c>
      <c r="V32" s="69">
        <v>3.3</v>
      </c>
      <c r="W32" s="64">
        <v>43.5</v>
      </c>
      <c r="X32" s="69">
        <v>3.8</v>
      </c>
      <c r="Y32" s="64">
        <v>48.3</v>
      </c>
      <c r="Z32" s="69">
        <v>3.2</v>
      </c>
      <c r="AA32" s="64">
        <v>35.9</v>
      </c>
      <c r="AB32" s="69">
        <v>3.4</v>
      </c>
      <c r="AC32" s="64">
        <v>40.200000000000003</v>
      </c>
      <c r="AD32" s="69">
        <v>1.4</v>
      </c>
    </row>
    <row r="33" spans="1:30" ht="16.5" customHeight="1" x14ac:dyDescent="0.25">
      <c r="A33" s="7"/>
      <c r="B33" s="7"/>
      <c r="C33" s="7" t="s">
        <v>180</v>
      </c>
      <c r="D33" s="7"/>
      <c r="E33" s="7"/>
      <c r="F33" s="7"/>
      <c r="G33" s="7"/>
      <c r="H33" s="7"/>
      <c r="I33" s="7"/>
      <c r="J33" s="7"/>
      <c r="K33" s="7"/>
      <c r="L33" s="9" t="s">
        <v>78</v>
      </c>
      <c r="M33" s="65">
        <v>9.6999999999999993</v>
      </c>
      <c r="N33" s="69">
        <v>1.8</v>
      </c>
      <c r="O33" s="65">
        <v>9.1999999999999993</v>
      </c>
      <c r="P33" s="69">
        <v>1.1000000000000001</v>
      </c>
      <c r="Q33" s="64">
        <v>11</v>
      </c>
      <c r="R33" s="69">
        <v>1.1000000000000001</v>
      </c>
      <c r="S33" s="64">
        <v>10</v>
      </c>
      <c r="T33" s="69">
        <v>1.7</v>
      </c>
      <c r="U33" s="64">
        <v>12.4</v>
      </c>
      <c r="V33" s="69">
        <v>2</v>
      </c>
      <c r="W33" s="64">
        <v>10.1</v>
      </c>
      <c r="X33" s="69">
        <v>1.5</v>
      </c>
      <c r="Y33" s="64">
        <v>14</v>
      </c>
      <c r="Z33" s="69">
        <v>1.9</v>
      </c>
      <c r="AA33" s="64">
        <v>10.3</v>
      </c>
      <c r="AB33" s="69">
        <v>1.6</v>
      </c>
      <c r="AC33" s="64">
        <v>10.199999999999999</v>
      </c>
      <c r="AD33" s="69">
        <v>0.7</v>
      </c>
    </row>
    <row r="34" spans="1:30" ht="16.5" customHeight="1" x14ac:dyDescent="0.25">
      <c r="A34" s="7"/>
      <c r="B34" s="7"/>
      <c r="C34" s="7" t="s">
        <v>181</v>
      </c>
      <c r="D34" s="7"/>
      <c r="E34" s="7"/>
      <c r="F34" s="7"/>
      <c r="G34" s="7"/>
      <c r="H34" s="7"/>
      <c r="I34" s="7"/>
      <c r="J34" s="7"/>
      <c r="K34" s="7"/>
      <c r="L34" s="9" t="s">
        <v>130</v>
      </c>
      <c r="M34" s="63">
        <v>2001</v>
      </c>
      <c r="N34" s="7"/>
      <c r="O34" s="63">
        <v>8100</v>
      </c>
      <c r="P34" s="7"/>
      <c r="Q34" s="63">
        <v>6001</v>
      </c>
      <c r="R34" s="7"/>
      <c r="S34" s="63">
        <v>2800</v>
      </c>
      <c r="T34" s="7"/>
      <c r="U34" s="63">
        <v>2600</v>
      </c>
      <c r="V34" s="7"/>
      <c r="W34" s="63">
        <v>2000</v>
      </c>
      <c r="X34" s="7"/>
      <c r="Y34" s="63">
        <v>2400</v>
      </c>
      <c r="Z34" s="7"/>
      <c r="AA34" s="63">
        <v>1985</v>
      </c>
      <c r="AB34" s="7"/>
      <c r="AC34" s="66">
        <v>27887</v>
      </c>
      <c r="AD34" s="7"/>
    </row>
    <row r="35" spans="1:30" ht="16.5" customHeight="1" x14ac:dyDescent="0.25">
      <c r="A35" s="7"/>
      <c r="B35" s="7"/>
      <c r="C35" s="7" t="s">
        <v>182</v>
      </c>
      <c r="D35" s="7"/>
      <c r="E35" s="7"/>
      <c r="F35" s="7"/>
      <c r="G35" s="7"/>
      <c r="H35" s="7"/>
      <c r="I35" s="7"/>
      <c r="J35" s="7"/>
      <c r="K35" s="7"/>
      <c r="L35" s="9" t="s">
        <v>130</v>
      </c>
      <c r="M35" s="67">
        <v>1.73</v>
      </c>
      <c r="N35" s="7"/>
      <c r="O35" s="67">
        <v>1.76</v>
      </c>
      <c r="P35" s="7"/>
      <c r="Q35" s="67">
        <v>1.69</v>
      </c>
      <c r="R35" s="7"/>
      <c r="S35" s="67">
        <v>1.82</v>
      </c>
      <c r="T35" s="7"/>
      <c r="U35" s="67">
        <v>1.68</v>
      </c>
      <c r="V35" s="7"/>
      <c r="W35" s="67">
        <v>1.65</v>
      </c>
      <c r="X35" s="7"/>
      <c r="Y35" s="67">
        <v>1.51</v>
      </c>
      <c r="Z35" s="7"/>
      <c r="AA35" s="67">
        <v>1.85</v>
      </c>
      <c r="AB35" s="7"/>
      <c r="AC35" s="67">
        <v>1.73</v>
      </c>
      <c r="AD35" s="7"/>
    </row>
    <row r="36" spans="1:30" ht="16.5" customHeight="1" x14ac:dyDescent="0.25">
      <c r="A36" s="7"/>
      <c r="B36" s="7" t="s">
        <v>240</v>
      </c>
      <c r="C36" s="7"/>
      <c r="D36" s="7"/>
      <c r="E36" s="7"/>
      <c r="F36" s="7"/>
      <c r="G36" s="7"/>
      <c r="H36" s="7"/>
      <c r="I36" s="7"/>
      <c r="J36" s="7"/>
      <c r="K36" s="7"/>
      <c r="L36" s="9"/>
      <c r="M36" s="10"/>
      <c r="N36" s="7"/>
      <c r="O36" s="10"/>
      <c r="P36" s="7"/>
      <c r="Q36" s="10"/>
      <c r="R36" s="7"/>
      <c r="S36" s="10"/>
      <c r="T36" s="7"/>
      <c r="U36" s="10"/>
      <c r="V36" s="7"/>
      <c r="W36" s="10"/>
      <c r="X36" s="7"/>
      <c r="Y36" s="10"/>
      <c r="Z36" s="7"/>
      <c r="AA36" s="10"/>
      <c r="AB36" s="7"/>
      <c r="AC36" s="10"/>
      <c r="AD36" s="7"/>
    </row>
    <row r="37" spans="1:30" ht="29.4" customHeight="1" x14ac:dyDescent="0.25">
      <c r="A37" s="7"/>
      <c r="B37" s="7"/>
      <c r="C37" s="212" t="s">
        <v>238</v>
      </c>
      <c r="D37" s="212"/>
      <c r="E37" s="212"/>
      <c r="F37" s="212"/>
      <c r="G37" s="212"/>
      <c r="H37" s="212"/>
      <c r="I37" s="212"/>
      <c r="J37" s="212"/>
      <c r="K37" s="212"/>
      <c r="L37" s="9" t="s">
        <v>78</v>
      </c>
      <c r="M37" s="64">
        <v>68.2</v>
      </c>
      <c r="N37" s="69">
        <v>3.3</v>
      </c>
      <c r="O37" s="64">
        <v>69.8</v>
      </c>
      <c r="P37" s="69">
        <v>1.7</v>
      </c>
      <c r="Q37" s="64">
        <v>63.5</v>
      </c>
      <c r="R37" s="69">
        <v>2.1</v>
      </c>
      <c r="S37" s="64">
        <v>67.8</v>
      </c>
      <c r="T37" s="69">
        <v>2.8</v>
      </c>
      <c r="U37" s="64">
        <v>66.3</v>
      </c>
      <c r="V37" s="69">
        <v>3.1</v>
      </c>
      <c r="W37" s="64">
        <v>66.3</v>
      </c>
      <c r="X37" s="69">
        <v>3.8</v>
      </c>
      <c r="Y37" s="64">
        <v>67.2</v>
      </c>
      <c r="Z37" s="69">
        <v>3.1</v>
      </c>
      <c r="AA37" s="64">
        <v>58.9</v>
      </c>
      <c r="AB37" s="69">
        <v>3.4</v>
      </c>
      <c r="AC37" s="64">
        <v>67.400000000000006</v>
      </c>
      <c r="AD37" s="69">
        <v>1.3</v>
      </c>
    </row>
    <row r="38" spans="1:30" ht="16.5" customHeight="1" x14ac:dyDescent="0.25">
      <c r="A38" s="7"/>
      <c r="B38" s="7"/>
      <c r="C38" s="7" t="s">
        <v>239</v>
      </c>
      <c r="D38" s="7"/>
      <c r="E38" s="7"/>
      <c r="F38" s="7"/>
      <c r="G38" s="7"/>
      <c r="H38" s="7"/>
      <c r="I38" s="7"/>
      <c r="J38" s="7"/>
      <c r="K38" s="7"/>
      <c r="L38" s="9" t="s">
        <v>78</v>
      </c>
      <c r="M38" s="64">
        <v>31.4</v>
      </c>
      <c r="N38" s="69">
        <v>3.3</v>
      </c>
      <c r="O38" s="64">
        <v>29.8</v>
      </c>
      <c r="P38" s="69">
        <v>1.7</v>
      </c>
      <c r="Q38" s="64">
        <v>36.200000000000003</v>
      </c>
      <c r="R38" s="69">
        <v>2.1</v>
      </c>
      <c r="S38" s="64">
        <v>31.5</v>
      </c>
      <c r="T38" s="69">
        <v>2.8</v>
      </c>
      <c r="U38" s="64">
        <v>33.5</v>
      </c>
      <c r="V38" s="69">
        <v>3.1</v>
      </c>
      <c r="W38" s="64">
        <v>33.4</v>
      </c>
      <c r="X38" s="69">
        <v>3.8</v>
      </c>
      <c r="Y38" s="64">
        <v>32.299999999999997</v>
      </c>
      <c r="Z38" s="69">
        <v>3.1</v>
      </c>
      <c r="AA38" s="64">
        <v>40.799999999999997</v>
      </c>
      <c r="AB38" s="69">
        <v>3.4</v>
      </c>
      <c r="AC38" s="64">
        <v>32.299999999999997</v>
      </c>
      <c r="AD38" s="69">
        <v>1.3</v>
      </c>
    </row>
    <row r="39" spans="1:30" ht="16.5" customHeight="1" x14ac:dyDescent="0.25">
      <c r="A39" s="7"/>
      <c r="B39" s="7"/>
      <c r="C39" s="7" t="s">
        <v>180</v>
      </c>
      <c r="D39" s="7"/>
      <c r="E39" s="7"/>
      <c r="F39" s="7"/>
      <c r="G39" s="7"/>
      <c r="H39" s="7"/>
      <c r="I39" s="7"/>
      <c r="J39" s="7"/>
      <c r="K39" s="7"/>
      <c r="L39" s="9" t="s">
        <v>78</v>
      </c>
      <c r="M39" s="62">
        <v>0.4</v>
      </c>
      <c r="N39" s="69">
        <v>0.3</v>
      </c>
      <c r="O39" s="65">
        <v>0.3</v>
      </c>
      <c r="P39" s="69">
        <v>0.1</v>
      </c>
      <c r="Q39" s="65">
        <v>0.3</v>
      </c>
      <c r="R39" s="69">
        <v>0.1</v>
      </c>
      <c r="S39" s="62">
        <v>0.7</v>
      </c>
      <c r="T39" s="69">
        <v>0.5</v>
      </c>
      <c r="U39" s="61">
        <v>0.1</v>
      </c>
      <c r="V39" s="69">
        <v>0.1</v>
      </c>
      <c r="W39" s="62">
        <v>0.3</v>
      </c>
      <c r="X39" s="69">
        <v>0.2</v>
      </c>
      <c r="Y39" s="61">
        <v>0.5</v>
      </c>
      <c r="Z39" s="69">
        <v>0.5</v>
      </c>
      <c r="AA39" s="62">
        <v>0.2</v>
      </c>
      <c r="AB39" s="69">
        <v>0.2</v>
      </c>
      <c r="AC39" s="65">
        <v>0.4</v>
      </c>
      <c r="AD39" s="69">
        <v>0.1</v>
      </c>
    </row>
    <row r="40" spans="1:30" ht="16.5" customHeight="1" x14ac:dyDescent="0.25">
      <c r="A40" s="7"/>
      <c r="B40" s="7"/>
      <c r="C40" s="7" t="s">
        <v>181</v>
      </c>
      <c r="D40" s="7"/>
      <c r="E40" s="7"/>
      <c r="F40" s="7"/>
      <c r="G40" s="7"/>
      <c r="H40" s="7"/>
      <c r="I40" s="7"/>
      <c r="J40" s="7"/>
      <c r="K40" s="7"/>
      <c r="L40" s="9" t="s">
        <v>130</v>
      </c>
      <c r="M40" s="63">
        <v>2001</v>
      </c>
      <c r="N40" s="7"/>
      <c r="O40" s="63">
        <v>8100</v>
      </c>
      <c r="P40" s="7"/>
      <c r="Q40" s="63">
        <v>6001</v>
      </c>
      <c r="R40" s="7"/>
      <c r="S40" s="63">
        <v>2800</v>
      </c>
      <c r="T40" s="7"/>
      <c r="U40" s="63">
        <v>2600</v>
      </c>
      <c r="V40" s="7"/>
      <c r="W40" s="63">
        <v>2000</v>
      </c>
      <c r="X40" s="7"/>
      <c r="Y40" s="63">
        <v>2400</v>
      </c>
      <c r="Z40" s="7"/>
      <c r="AA40" s="63">
        <v>1985</v>
      </c>
      <c r="AB40" s="7"/>
      <c r="AC40" s="66">
        <v>27887</v>
      </c>
      <c r="AD40" s="7"/>
    </row>
    <row r="41" spans="1:30" ht="16.5" customHeight="1" x14ac:dyDescent="0.25">
      <c r="A41" s="7"/>
      <c r="B41" s="7"/>
      <c r="C41" s="7" t="s">
        <v>182</v>
      </c>
      <c r="D41" s="7"/>
      <c r="E41" s="7"/>
      <c r="F41" s="7"/>
      <c r="G41" s="7"/>
      <c r="H41" s="7"/>
      <c r="I41" s="7"/>
      <c r="J41" s="7"/>
      <c r="K41" s="7"/>
      <c r="L41" s="9" t="s">
        <v>130</v>
      </c>
      <c r="M41" s="67">
        <v>1.88</v>
      </c>
      <c r="N41" s="7"/>
      <c r="O41" s="67">
        <v>1.92</v>
      </c>
      <c r="P41" s="7"/>
      <c r="Q41" s="67">
        <v>1.8</v>
      </c>
      <c r="R41" s="7"/>
      <c r="S41" s="67">
        <v>1.85</v>
      </c>
      <c r="T41" s="7"/>
      <c r="U41" s="67">
        <v>1.83</v>
      </c>
      <c r="V41" s="7"/>
      <c r="W41" s="67">
        <v>1.82</v>
      </c>
      <c r="X41" s="7"/>
      <c r="Y41" s="67">
        <v>1.82</v>
      </c>
      <c r="Z41" s="7"/>
      <c r="AA41" s="67">
        <v>1.76</v>
      </c>
      <c r="AB41" s="7"/>
      <c r="AC41" s="67">
        <v>1.86</v>
      </c>
      <c r="AD41" s="7"/>
    </row>
    <row r="42" spans="1:30" ht="16.5" customHeight="1" x14ac:dyDescent="0.25">
      <c r="A42" s="7" t="s">
        <v>81</v>
      </c>
      <c r="B42" s="7"/>
      <c r="C42" s="7"/>
      <c r="D42" s="7"/>
      <c r="E42" s="7"/>
      <c r="F42" s="7"/>
      <c r="G42" s="7"/>
      <c r="H42" s="7"/>
      <c r="I42" s="7"/>
      <c r="J42" s="7"/>
      <c r="K42" s="7"/>
      <c r="L42" s="9"/>
      <c r="M42" s="10"/>
      <c r="N42" s="7"/>
      <c r="O42" s="10"/>
      <c r="P42" s="7"/>
      <c r="Q42" s="10"/>
      <c r="R42" s="7"/>
      <c r="S42" s="10"/>
      <c r="T42" s="7"/>
      <c r="U42" s="10"/>
      <c r="V42" s="7"/>
      <c r="W42" s="10"/>
      <c r="X42" s="7"/>
      <c r="Y42" s="10"/>
      <c r="Z42" s="7"/>
      <c r="AA42" s="10"/>
      <c r="AB42" s="7"/>
      <c r="AC42" s="10"/>
      <c r="AD42" s="7"/>
    </row>
    <row r="43" spans="1:30" ht="16.5" customHeight="1" x14ac:dyDescent="0.25">
      <c r="A43" s="7"/>
      <c r="B43" s="7" t="s">
        <v>237</v>
      </c>
      <c r="C43" s="7"/>
      <c r="D43" s="7"/>
      <c r="E43" s="7"/>
      <c r="F43" s="7"/>
      <c r="G43" s="7"/>
      <c r="H43" s="7"/>
      <c r="I43" s="7"/>
      <c r="J43" s="7"/>
      <c r="K43" s="7"/>
      <c r="L43" s="9"/>
      <c r="M43" s="10"/>
      <c r="N43" s="7"/>
      <c r="O43" s="10"/>
      <c r="P43" s="7"/>
      <c r="Q43" s="10"/>
      <c r="R43" s="7"/>
      <c r="S43" s="10"/>
      <c r="T43" s="7"/>
      <c r="U43" s="10"/>
      <c r="V43" s="7"/>
      <c r="W43" s="10"/>
      <c r="X43" s="7"/>
      <c r="Y43" s="10"/>
      <c r="Z43" s="7"/>
      <c r="AA43" s="10"/>
      <c r="AB43" s="7"/>
      <c r="AC43" s="10"/>
      <c r="AD43" s="7"/>
    </row>
    <row r="44" spans="1:30" ht="29.4" customHeight="1" x14ac:dyDescent="0.25">
      <c r="A44" s="7"/>
      <c r="B44" s="7"/>
      <c r="C44" s="212" t="s">
        <v>238</v>
      </c>
      <c r="D44" s="212"/>
      <c r="E44" s="212"/>
      <c r="F44" s="212"/>
      <c r="G44" s="212"/>
      <c r="H44" s="212"/>
      <c r="I44" s="212"/>
      <c r="J44" s="212"/>
      <c r="K44" s="212"/>
      <c r="L44" s="9" t="s">
        <v>78</v>
      </c>
      <c r="M44" s="64">
        <v>50.4</v>
      </c>
      <c r="N44" s="69">
        <v>4.8</v>
      </c>
      <c r="O44" s="64">
        <v>52.9</v>
      </c>
      <c r="P44" s="69">
        <v>2.6</v>
      </c>
      <c r="Q44" s="64">
        <v>40.799999999999997</v>
      </c>
      <c r="R44" s="69">
        <v>2.5</v>
      </c>
      <c r="S44" s="64">
        <v>52.5</v>
      </c>
      <c r="T44" s="69">
        <v>4.4000000000000004</v>
      </c>
      <c r="U44" s="64">
        <v>38.700000000000003</v>
      </c>
      <c r="V44" s="69">
        <v>4.2</v>
      </c>
      <c r="W44" s="64">
        <v>46.4</v>
      </c>
      <c r="X44" s="69">
        <v>4.3</v>
      </c>
      <c r="Y44" s="64">
        <v>35.200000000000003</v>
      </c>
      <c r="Z44" s="69">
        <v>3.8</v>
      </c>
      <c r="AA44" s="64">
        <v>51</v>
      </c>
      <c r="AB44" s="69">
        <v>4.5999999999999996</v>
      </c>
      <c r="AC44" s="64">
        <v>48.2</v>
      </c>
      <c r="AD44" s="69">
        <v>1.9</v>
      </c>
    </row>
    <row r="45" spans="1:30" ht="16.5" customHeight="1" x14ac:dyDescent="0.25">
      <c r="A45" s="7"/>
      <c r="B45" s="7"/>
      <c r="C45" s="7" t="s">
        <v>239</v>
      </c>
      <c r="D45" s="7"/>
      <c r="E45" s="7"/>
      <c r="F45" s="7"/>
      <c r="G45" s="7"/>
      <c r="H45" s="7"/>
      <c r="I45" s="7"/>
      <c r="J45" s="7"/>
      <c r="K45" s="7"/>
      <c r="L45" s="9" t="s">
        <v>78</v>
      </c>
      <c r="M45" s="64">
        <v>39</v>
      </c>
      <c r="N45" s="69">
        <v>4.7</v>
      </c>
      <c r="O45" s="64">
        <v>35.1</v>
      </c>
      <c r="P45" s="69">
        <v>2.5</v>
      </c>
      <c r="Q45" s="64">
        <v>46.9</v>
      </c>
      <c r="R45" s="69">
        <v>2.7</v>
      </c>
      <c r="S45" s="64">
        <v>33.299999999999997</v>
      </c>
      <c r="T45" s="69">
        <v>4.2</v>
      </c>
      <c r="U45" s="64">
        <v>44.7</v>
      </c>
      <c r="V45" s="69">
        <v>4.9000000000000004</v>
      </c>
      <c r="W45" s="64">
        <v>41.4</v>
      </c>
      <c r="X45" s="69">
        <v>4.5</v>
      </c>
      <c r="Y45" s="64">
        <v>48.8</v>
      </c>
      <c r="Z45" s="69">
        <v>4</v>
      </c>
      <c r="AA45" s="64">
        <v>36.1</v>
      </c>
      <c r="AB45" s="69">
        <v>4.7</v>
      </c>
      <c r="AC45" s="64">
        <v>39.6</v>
      </c>
      <c r="AD45" s="69">
        <v>1.8</v>
      </c>
    </row>
    <row r="46" spans="1:30" ht="16.5" customHeight="1" x14ac:dyDescent="0.25">
      <c r="A46" s="7"/>
      <c r="B46" s="7"/>
      <c r="C46" s="7" t="s">
        <v>180</v>
      </c>
      <c r="D46" s="7"/>
      <c r="E46" s="7"/>
      <c r="F46" s="7"/>
      <c r="G46" s="7"/>
      <c r="H46" s="7"/>
      <c r="I46" s="7"/>
      <c r="J46" s="7"/>
      <c r="K46" s="7"/>
      <c r="L46" s="9" t="s">
        <v>78</v>
      </c>
      <c r="M46" s="64">
        <v>10.7</v>
      </c>
      <c r="N46" s="69">
        <v>2.2999999999999998</v>
      </c>
      <c r="O46" s="64">
        <v>11.9</v>
      </c>
      <c r="P46" s="69">
        <v>1.8</v>
      </c>
      <c r="Q46" s="64">
        <v>12.2</v>
      </c>
      <c r="R46" s="69">
        <v>1.4</v>
      </c>
      <c r="S46" s="64">
        <v>14.1</v>
      </c>
      <c r="T46" s="69">
        <v>3.6</v>
      </c>
      <c r="U46" s="64">
        <v>16.600000000000001</v>
      </c>
      <c r="V46" s="69">
        <v>4</v>
      </c>
      <c r="W46" s="64">
        <v>12.2</v>
      </c>
      <c r="X46" s="69">
        <v>1.9</v>
      </c>
      <c r="Y46" s="64">
        <v>16.100000000000001</v>
      </c>
      <c r="Z46" s="69">
        <v>2.5</v>
      </c>
      <c r="AA46" s="64">
        <v>13</v>
      </c>
      <c r="AB46" s="69">
        <v>2.4</v>
      </c>
      <c r="AC46" s="64">
        <v>12.3</v>
      </c>
      <c r="AD46" s="69">
        <v>1</v>
      </c>
    </row>
    <row r="47" spans="1:30" ht="16.5" customHeight="1" x14ac:dyDescent="0.25">
      <c r="A47" s="7"/>
      <c r="B47" s="7"/>
      <c r="C47" s="7" t="s">
        <v>181</v>
      </c>
      <c r="D47" s="7"/>
      <c r="E47" s="7"/>
      <c r="F47" s="7"/>
      <c r="G47" s="7"/>
      <c r="H47" s="7"/>
      <c r="I47" s="7"/>
      <c r="J47" s="7"/>
      <c r="K47" s="7"/>
      <c r="L47" s="9" t="s">
        <v>130</v>
      </c>
      <c r="M47" s="63">
        <v>2000</v>
      </c>
      <c r="N47" s="7"/>
      <c r="O47" s="63">
        <v>8100</v>
      </c>
      <c r="P47" s="7"/>
      <c r="Q47" s="63">
        <v>6001</v>
      </c>
      <c r="R47" s="7"/>
      <c r="S47" s="63">
        <v>2800</v>
      </c>
      <c r="T47" s="7"/>
      <c r="U47" s="63">
        <v>2600</v>
      </c>
      <c r="V47" s="7"/>
      <c r="W47" s="63">
        <v>2000</v>
      </c>
      <c r="X47" s="7"/>
      <c r="Y47" s="63">
        <v>2400</v>
      </c>
      <c r="Z47" s="7"/>
      <c r="AA47" s="63">
        <v>2000</v>
      </c>
      <c r="AB47" s="7"/>
      <c r="AC47" s="66">
        <v>27901</v>
      </c>
      <c r="AD47" s="7"/>
    </row>
    <row r="48" spans="1:30" ht="16.5" customHeight="1" x14ac:dyDescent="0.25">
      <c r="A48" s="7"/>
      <c r="B48" s="7"/>
      <c r="C48" s="7" t="s">
        <v>182</v>
      </c>
      <c r="D48" s="7"/>
      <c r="E48" s="7"/>
      <c r="F48" s="7"/>
      <c r="G48" s="7"/>
      <c r="H48" s="7"/>
      <c r="I48" s="7"/>
      <c r="J48" s="7"/>
      <c r="K48" s="7"/>
      <c r="L48" s="9" t="s">
        <v>130</v>
      </c>
      <c r="M48" s="67">
        <v>1.76</v>
      </c>
      <c r="N48" s="7"/>
      <c r="O48" s="67">
        <v>1.84</v>
      </c>
      <c r="P48" s="7"/>
      <c r="Q48" s="67">
        <v>1.62</v>
      </c>
      <c r="R48" s="7"/>
      <c r="S48" s="67">
        <v>1.86</v>
      </c>
      <c r="T48" s="7"/>
      <c r="U48" s="67">
        <v>1.62</v>
      </c>
      <c r="V48" s="7"/>
      <c r="W48" s="67">
        <v>1.67</v>
      </c>
      <c r="X48" s="7"/>
      <c r="Y48" s="67">
        <v>1.52</v>
      </c>
      <c r="Z48" s="7"/>
      <c r="AA48" s="67">
        <v>1.81</v>
      </c>
      <c r="AB48" s="7"/>
      <c r="AC48" s="67">
        <v>1.75</v>
      </c>
      <c r="AD48" s="7"/>
    </row>
    <row r="49" spans="1:30" ht="16.5" customHeight="1" x14ac:dyDescent="0.25">
      <c r="A49" s="7"/>
      <c r="B49" s="7" t="s">
        <v>240</v>
      </c>
      <c r="C49" s="7"/>
      <c r="D49" s="7"/>
      <c r="E49" s="7"/>
      <c r="F49" s="7"/>
      <c r="G49" s="7"/>
      <c r="H49" s="7"/>
      <c r="I49" s="7"/>
      <c r="J49" s="7"/>
      <c r="K49" s="7"/>
      <c r="L49" s="9"/>
      <c r="M49" s="10"/>
      <c r="N49" s="7"/>
      <c r="O49" s="10"/>
      <c r="P49" s="7"/>
      <c r="Q49" s="10"/>
      <c r="R49" s="7"/>
      <c r="S49" s="10"/>
      <c r="T49" s="7"/>
      <c r="U49" s="10"/>
      <c r="V49" s="7"/>
      <c r="W49" s="10"/>
      <c r="X49" s="7"/>
      <c r="Y49" s="10"/>
      <c r="Z49" s="7"/>
      <c r="AA49" s="10"/>
      <c r="AB49" s="7"/>
      <c r="AC49" s="10"/>
      <c r="AD49" s="7"/>
    </row>
    <row r="50" spans="1:30" ht="29.4" customHeight="1" x14ac:dyDescent="0.25">
      <c r="A50" s="7"/>
      <c r="B50" s="7"/>
      <c r="C50" s="212" t="s">
        <v>238</v>
      </c>
      <c r="D50" s="212"/>
      <c r="E50" s="212"/>
      <c r="F50" s="212"/>
      <c r="G50" s="212"/>
      <c r="H50" s="212"/>
      <c r="I50" s="212"/>
      <c r="J50" s="212"/>
      <c r="K50" s="212"/>
      <c r="L50" s="9" t="s">
        <v>78</v>
      </c>
      <c r="M50" s="64">
        <v>73.099999999999994</v>
      </c>
      <c r="N50" s="69">
        <v>3.9</v>
      </c>
      <c r="O50" s="64">
        <v>70.3</v>
      </c>
      <c r="P50" s="69">
        <v>2.4</v>
      </c>
      <c r="Q50" s="64">
        <v>64.400000000000006</v>
      </c>
      <c r="R50" s="69">
        <v>2.5</v>
      </c>
      <c r="S50" s="64">
        <v>73.8</v>
      </c>
      <c r="T50" s="69">
        <v>3.8</v>
      </c>
      <c r="U50" s="64">
        <v>62.6</v>
      </c>
      <c r="V50" s="69">
        <v>4.9000000000000004</v>
      </c>
      <c r="W50" s="64">
        <v>67.099999999999994</v>
      </c>
      <c r="X50" s="69">
        <v>4.3</v>
      </c>
      <c r="Y50" s="64">
        <v>70.7</v>
      </c>
      <c r="Z50" s="69">
        <v>3.4</v>
      </c>
      <c r="AA50" s="64">
        <v>61.5</v>
      </c>
      <c r="AB50" s="69">
        <v>4.7</v>
      </c>
      <c r="AC50" s="64">
        <v>69.7</v>
      </c>
      <c r="AD50" s="69">
        <v>1.6</v>
      </c>
    </row>
    <row r="51" spans="1:30" ht="16.5" customHeight="1" x14ac:dyDescent="0.25">
      <c r="A51" s="7"/>
      <c r="B51" s="7"/>
      <c r="C51" s="7" t="s">
        <v>239</v>
      </c>
      <c r="D51" s="7"/>
      <c r="E51" s="7"/>
      <c r="F51" s="7"/>
      <c r="G51" s="7"/>
      <c r="H51" s="7"/>
      <c r="I51" s="7"/>
      <c r="J51" s="7"/>
      <c r="K51" s="7"/>
      <c r="L51" s="9" t="s">
        <v>78</v>
      </c>
      <c r="M51" s="64">
        <v>26.8</v>
      </c>
      <c r="N51" s="69">
        <v>3.9</v>
      </c>
      <c r="O51" s="64">
        <v>29.3</v>
      </c>
      <c r="P51" s="69">
        <v>2.4</v>
      </c>
      <c r="Q51" s="64">
        <v>35.4</v>
      </c>
      <c r="R51" s="69">
        <v>2.5</v>
      </c>
      <c r="S51" s="64">
        <v>25.8</v>
      </c>
      <c r="T51" s="69">
        <v>3.8</v>
      </c>
      <c r="U51" s="64">
        <v>35.9</v>
      </c>
      <c r="V51" s="69">
        <v>4.8</v>
      </c>
      <c r="W51" s="64">
        <v>32.6</v>
      </c>
      <c r="X51" s="69">
        <v>4.3</v>
      </c>
      <c r="Y51" s="64">
        <v>28.6</v>
      </c>
      <c r="Z51" s="69">
        <v>3.3</v>
      </c>
      <c r="AA51" s="64">
        <v>38.1</v>
      </c>
      <c r="AB51" s="69">
        <v>4.7</v>
      </c>
      <c r="AC51" s="64">
        <v>29.9</v>
      </c>
      <c r="AD51" s="69">
        <v>1.6</v>
      </c>
    </row>
    <row r="52" spans="1:30" ht="16.5" customHeight="1" x14ac:dyDescent="0.25">
      <c r="A52" s="7"/>
      <c r="B52" s="7"/>
      <c r="C52" s="7" t="s">
        <v>180</v>
      </c>
      <c r="D52" s="7"/>
      <c r="E52" s="7"/>
      <c r="F52" s="7"/>
      <c r="G52" s="7"/>
      <c r="H52" s="7"/>
      <c r="I52" s="7"/>
      <c r="J52" s="7"/>
      <c r="K52" s="7"/>
      <c r="L52" s="9" t="s">
        <v>78</v>
      </c>
      <c r="M52" s="62">
        <v>0.2</v>
      </c>
      <c r="N52" s="69">
        <v>0.2</v>
      </c>
      <c r="O52" s="62">
        <v>0.5</v>
      </c>
      <c r="P52" s="69">
        <v>0.2</v>
      </c>
      <c r="Q52" s="65">
        <v>0.2</v>
      </c>
      <c r="R52" s="69">
        <v>0.1</v>
      </c>
      <c r="S52" s="62">
        <v>0.4</v>
      </c>
      <c r="T52" s="69">
        <v>0.4</v>
      </c>
      <c r="U52" s="61">
        <v>1.5</v>
      </c>
      <c r="V52" s="69">
        <v>2.2999999999999998</v>
      </c>
      <c r="W52" s="62">
        <v>0.3</v>
      </c>
      <c r="X52" s="69">
        <v>0.2</v>
      </c>
      <c r="Y52" s="61">
        <v>0.7</v>
      </c>
      <c r="Z52" s="69">
        <v>1.1000000000000001</v>
      </c>
      <c r="AA52" s="62">
        <v>0.5</v>
      </c>
      <c r="AB52" s="69">
        <v>0.3</v>
      </c>
      <c r="AC52" s="65">
        <v>0.4</v>
      </c>
      <c r="AD52" s="69">
        <v>0.2</v>
      </c>
    </row>
    <row r="53" spans="1:30" ht="16.5" customHeight="1" x14ac:dyDescent="0.25">
      <c r="A53" s="7"/>
      <c r="B53" s="7"/>
      <c r="C53" s="7" t="s">
        <v>181</v>
      </c>
      <c r="D53" s="7"/>
      <c r="E53" s="7"/>
      <c r="F53" s="7"/>
      <c r="G53" s="7"/>
      <c r="H53" s="7"/>
      <c r="I53" s="7"/>
      <c r="J53" s="7"/>
      <c r="K53" s="7"/>
      <c r="L53" s="9" t="s">
        <v>130</v>
      </c>
      <c r="M53" s="63">
        <v>2000</v>
      </c>
      <c r="N53" s="7"/>
      <c r="O53" s="63">
        <v>8100</v>
      </c>
      <c r="P53" s="7"/>
      <c r="Q53" s="63">
        <v>6001</v>
      </c>
      <c r="R53" s="7"/>
      <c r="S53" s="63">
        <v>2800</v>
      </c>
      <c r="T53" s="7"/>
      <c r="U53" s="63">
        <v>2600</v>
      </c>
      <c r="V53" s="7"/>
      <c r="W53" s="63">
        <v>2000</v>
      </c>
      <c r="X53" s="7"/>
      <c r="Y53" s="63">
        <v>2400</v>
      </c>
      <c r="Z53" s="7"/>
      <c r="AA53" s="63">
        <v>2000</v>
      </c>
      <c r="AB53" s="7"/>
      <c r="AC53" s="66">
        <v>27901</v>
      </c>
      <c r="AD53" s="7"/>
    </row>
    <row r="54" spans="1:30" ht="16.5" customHeight="1" x14ac:dyDescent="0.25">
      <c r="A54" s="7"/>
      <c r="B54" s="7"/>
      <c r="C54" s="7" t="s">
        <v>182</v>
      </c>
      <c r="D54" s="7"/>
      <c r="E54" s="7"/>
      <c r="F54" s="7"/>
      <c r="G54" s="7"/>
      <c r="H54" s="7"/>
      <c r="I54" s="7"/>
      <c r="J54" s="7"/>
      <c r="K54" s="7"/>
      <c r="L54" s="9" t="s">
        <v>130</v>
      </c>
      <c r="M54" s="67">
        <v>1.97</v>
      </c>
      <c r="N54" s="7"/>
      <c r="O54" s="67">
        <v>1.94</v>
      </c>
      <c r="P54" s="7"/>
      <c r="Q54" s="67">
        <v>1.79</v>
      </c>
      <c r="R54" s="7"/>
      <c r="S54" s="67">
        <v>1.94</v>
      </c>
      <c r="T54" s="7"/>
      <c r="U54" s="67">
        <v>1.77</v>
      </c>
      <c r="V54" s="7"/>
      <c r="W54" s="67">
        <v>1.88</v>
      </c>
      <c r="X54" s="7"/>
      <c r="Y54" s="67">
        <v>1.87</v>
      </c>
      <c r="Z54" s="7"/>
      <c r="AA54" s="67">
        <v>1.76</v>
      </c>
      <c r="AB54" s="7"/>
      <c r="AC54" s="67">
        <v>1.9</v>
      </c>
      <c r="AD54" s="7"/>
    </row>
    <row r="55" spans="1:30" ht="16.5" customHeight="1" x14ac:dyDescent="0.25">
      <c r="A55" s="7" t="s">
        <v>82</v>
      </c>
      <c r="B55" s="7"/>
      <c r="C55" s="7"/>
      <c r="D55" s="7"/>
      <c r="E55" s="7"/>
      <c r="F55" s="7"/>
      <c r="G55" s="7"/>
      <c r="H55" s="7"/>
      <c r="I55" s="7"/>
      <c r="J55" s="7"/>
      <c r="K55" s="7"/>
      <c r="L55" s="9"/>
      <c r="M55" s="10"/>
      <c r="N55" s="7"/>
      <c r="O55" s="10"/>
      <c r="P55" s="7"/>
      <c r="Q55" s="10"/>
      <c r="R55" s="7"/>
      <c r="S55" s="10"/>
      <c r="T55" s="7"/>
      <c r="U55" s="10"/>
      <c r="V55" s="7"/>
      <c r="W55" s="10"/>
      <c r="X55" s="7"/>
      <c r="Y55" s="10"/>
      <c r="Z55" s="7"/>
      <c r="AA55" s="10"/>
      <c r="AB55" s="7"/>
      <c r="AC55" s="10"/>
      <c r="AD55" s="7"/>
    </row>
    <row r="56" spans="1:30" ht="16.5" customHeight="1" x14ac:dyDescent="0.25">
      <c r="A56" s="7"/>
      <c r="B56" s="7" t="s">
        <v>237</v>
      </c>
      <c r="C56" s="7"/>
      <c r="D56" s="7"/>
      <c r="E56" s="7"/>
      <c r="F56" s="7"/>
      <c r="G56" s="7"/>
      <c r="H56" s="7"/>
      <c r="I56" s="7"/>
      <c r="J56" s="7"/>
      <c r="K56" s="7"/>
      <c r="L56" s="9"/>
      <c r="M56" s="10"/>
      <c r="N56" s="7"/>
      <c r="O56" s="10"/>
      <c r="P56" s="7"/>
      <c r="Q56" s="10"/>
      <c r="R56" s="7"/>
      <c r="S56" s="10"/>
      <c r="T56" s="7"/>
      <c r="U56" s="10"/>
      <c r="V56" s="7"/>
      <c r="W56" s="10"/>
      <c r="X56" s="7"/>
      <c r="Y56" s="10"/>
      <c r="Z56" s="7"/>
      <c r="AA56" s="10"/>
      <c r="AB56" s="7"/>
      <c r="AC56" s="10"/>
      <c r="AD56" s="7"/>
    </row>
    <row r="57" spans="1:30" ht="29.4" customHeight="1" x14ac:dyDescent="0.25">
      <c r="A57" s="7"/>
      <c r="B57" s="7"/>
      <c r="C57" s="212" t="s">
        <v>241</v>
      </c>
      <c r="D57" s="212"/>
      <c r="E57" s="212"/>
      <c r="F57" s="212"/>
      <c r="G57" s="212"/>
      <c r="H57" s="212"/>
      <c r="I57" s="212"/>
      <c r="J57" s="212"/>
      <c r="K57" s="212"/>
      <c r="L57" s="9" t="s">
        <v>78</v>
      </c>
      <c r="M57" s="64">
        <v>51</v>
      </c>
      <c r="N57" s="7"/>
      <c r="O57" s="64">
        <v>53.2</v>
      </c>
      <c r="P57" s="7"/>
      <c r="Q57" s="64">
        <v>40.6</v>
      </c>
      <c r="R57" s="7"/>
      <c r="S57" s="64">
        <v>50.6</v>
      </c>
      <c r="T57" s="7"/>
      <c r="U57" s="64">
        <v>41</v>
      </c>
      <c r="V57" s="7"/>
      <c r="W57" s="64">
        <v>44.6</v>
      </c>
      <c r="X57" s="7"/>
      <c r="Y57" s="64">
        <v>33.299999999999997</v>
      </c>
      <c r="Z57" s="7"/>
      <c r="AA57" s="64">
        <v>50.2</v>
      </c>
      <c r="AB57" s="7"/>
      <c r="AC57" s="64">
        <v>48.3</v>
      </c>
      <c r="AD57" s="7"/>
    </row>
    <row r="58" spans="1:30" ht="16.5" customHeight="1" x14ac:dyDescent="0.25">
      <c r="A58" s="7"/>
      <c r="B58" s="7"/>
      <c r="C58" s="7" t="s">
        <v>242</v>
      </c>
      <c r="D58" s="7"/>
      <c r="E58" s="7"/>
      <c r="F58" s="7"/>
      <c r="G58" s="7"/>
      <c r="H58" s="7"/>
      <c r="I58" s="7"/>
      <c r="J58" s="7"/>
      <c r="K58" s="7"/>
      <c r="L58" s="9" t="s">
        <v>78</v>
      </c>
      <c r="M58" s="64">
        <v>37.299999999999997</v>
      </c>
      <c r="N58" s="7"/>
      <c r="O58" s="64">
        <v>36.5</v>
      </c>
      <c r="P58" s="7"/>
      <c r="Q58" s="64">
        <v>47.4</v>
      </c>
      <c r="R58" s="7"/>
      <c r="S58" s="64">
        <v>37.700000000000003</v>
      </c>
      <c r="T58" s="7"/>
      <c r="U58" s="64">
        <v>45.4</v>
      </c>
      <c r="V58" s="7"/>
      <c r="W58" s="64">
        <v>43.7</v>
      </c>
      <c r="X58" s="7"/>
      <c r="Y58" s="64">
        <v>52.5</v>
      </c>
      <c r="Z58" s="7"/>
      <c r="AA58" s="64">
        <v>37.1</v>
      </c>
      <c r="AB58" s="7"/>
      <c r="AC58" s="64">
        <v>40.1</v>
      </c>
      <c r="AD58" s="7"/>
    </row>
    <row r="59" spans="1:30" ht="16.5" customHeight="1" x14ac:dyDescent="0.25">
      <c r="A59" s="7"/>
      <c r="B59" s="7"/>
      <c r="C59" s="7" t="s">
        <v>188</v>
      </c>
      <c r="D59" s="7"/>
      <c r="E59" s="7"/>
      <c r="F59" s="7"/>
      <c r="G59" s="7"/>
      <c r="H59" s="7"/>
      <c r="I59" s="7"/>
      <c r="J59" s="7"/>
      <c r="K59" s="7"/>
      <c r="L59" s="9" t="s">
        <v>78</v>
      </c>
      <c r="M59" s="64">
        <v>11.7</v>
      </c>
      <c r="N59" s="7"/>
      <c r="O59" s="64">
        <v>10.3</v>
      </c>
      <c r="P59" s="7"/>
      <c r="Q59" s="64">
        <v>12</v>
      </c>
      <c r="R59" s="7"/>
      <c r="S59" s="64">
        <v>11.7</v>
      </c>
      <c r="T59" s="7"/>
      <c r="U59" s="64">
        <v>13.7</v>
      </c>
      <c r="V59" s="7"/>
      <c r="W59" s="64">
        <v>11.7</v>
      </c>
      <c r="X59" s="7"/>
      <c r="Y59" s="64">
        <v>14.1</v>
      </c>
      <c r="Z59" s="7"/>
      <c r="AA59" s="64">
        <v>12.8</v>
      </c>
      <c r="AB59" s="7"/>
      <c r="AC59" s="64">
        <v>11.6</v>
      </c>
      <c r="AD59" s="7"/>
    </row>
    <row r="60" spans="1:30" ht="16.5" customHeight="1" x14ac:dyDescent="0.25">
      <c r="A60" s="7"/>
      <c r="B60" s="7"/>
      <c r="C60" s="7" t="s">
        <v>181</v>
      </c>
      <c r="D60" s="7"/>
      <c r="E60" s="7"/>
      <c r="F60" s="7"/>
      <c r="G60" s="7"/>
      <c r="H60" s="7"/>
      <c r="I60" s="7"/>
      <c r="J60" s="7"/>
      <c r="K60" s="7"/>
      <c r="L60" s="9" t="s">
        <v>130</v>
      </c>
      <c r="M60" s="63">
        <v>2000</v>
      </c>
      <c r="N60" s="7"/>
      <c r="O60" s="63">
        <v>8100</v>
      </c>
      <c r="P60" s="7"/>
      <c r="Q60" s="63">
        <v>6000</v>
      </c>
      <c r="R60" s="7"/>
      <c r="S60" s="63">
        <v>2800</v>
      </c>
      <c r="T60" s="7"/>
      <c r="U60" s="63">
        <v>2600</v>
      </c>
      <c r="V60" s="7"/>
      <c r="W60" s="63">
        <v>2000</v>
      </c>
      <c r="X60" s="7"/>
      <c r="Y60" s="63">
        <v>2400</v>
      </c>
      <c r="Z60" s="7"/>
      <c r="AA60" s="63">
        <v>2000</v>
      </c>
      <c r="AB60" s="7"/>
      <c r="AC60" s="66">
        <v>27900</v>
      </c>
      <c r="AD60" s="7"/>
    </row>
    <row r="61" spans="1:30" ht="16.5" customHeight="1" x14ac:dyDescent="0.25">
      <c r="A61" s="7"/>
      <c r="B61" s="7"/>
      <c r="C61" s="7" t="s">
        <v>182</v>
      </c>
      <c r="D61" s="7"/>
      <c r="E61" s="7"/>
      <c r="F61" s="7"/>
      <c r="G61" s="7"/>
      <c r="H61" s="7"/>
      <c r="I61" s="7"/>
      <c r="J61" s="7"/>
      <c r="K61" s="7"/>
      <c r="L61" s="9" t="s">
        <v>130</v>
      </c>
      <c r="M61" s="67">
        <v>1.79</v>
      </c>
      <c r="N61" s="7"/>
      <c r="O61" s="67">
        <v>1.8</v>
      </c>
      <c r="P61" s="7"/>
      <c r="Q61" s="67">
        <v>1.61</v>
      </c>
      <c r="R61" s="7"/>
      <c r="S61" s="67">
        <v>1.77</v>
      </c>
      <c r="T61" s="7"/>
      <c r="U61" s="67">
        <v>1.63</v>
      </c>
      <c r="V61" s="7"/>
      <c r="W61" s="67">
        <v>1.65</v>
      </c>
      <c r="X61" s="7"/>
      <c r="Y61" s="67">
        <v>1.46</v>
      </c>
      <c r="Z61" s="7"/>
      <c r="AA61" s="67">
        <v>1.8</v>
      </c>
      <c r="AB61" s="7"/>
      <c r="AC61" s="67">
        <v>1.73</v>
      </c>
      <c r="AD61" s="7"/>
    </row>
    <row r="62" spans="1:30" ht="16.5" customHeight="1" x14ac:dyDescent="0.25">
      <c r="A62" s="7"/>
      <c r="B62" s="7" t="s">
        <v>240</v>
      </c>
      <c r="C62" s="7"/>
      <c r="D62" s="7"/>
      <c r="E62" s="7"/>
      <c r="F62" s="7"/>
      <c r="G62" s="7"/>
      <c r="H62" s="7"/>
      <c r="I62" s="7"/>
      <c r="J62" s="7"/>
      <c r="K62" s="7"/>
      <c r="L62" s="9"/>
      <c r="M62" s="10"/>
      <c r="N62" s="7"/>
      <c r="O62" s="10"/>
      <c r="P62" s="7"/>
      <c r="Q62" s="10"/>
      <c r="R62" s="7"/>
      <c r="S62" s="10"/>
      <c r="T62" s="7"/>
      <c r="U62" s="10"/>
      <c r="V62" s="7"/>
      <c r="W62" s="10"/>
      <c r="X62" s="7"/>
      <c r="Y62" s="10"/>
      <c r="Z62" s="7"/>
      <c r="AA62" s="10"/>
      <c r="AB62" s="7"/>
      <c r="AC62" s="10"/>
      <c r="AD62" s="7"/>
    </row>
    <row r="63" spans="1:30" ht="29.4" customHeight="1" x14ac:dyDescent="0.25">
      <c r="A63" s="7"/>
      <c r="B63" s="7"/>
      <c r="C63" s="212" t="s">
        <v>241</v>
      </c>
      <c r="D63" s="212"/>
      <c r="E63" s="212"/>
      <c r="F63" s="212"/>
      <c r="G63" s="212"/>
      <c r="H63" s="212"/>
      <c r="I63" s="212"/>
      <c r="J63" s="212"/>
      <c r="K63" s="212"/>
      <c r="L63" s="9" t="s">
        <v>78</v>
      </c>
      <c r="M63" s="64">
        <v>72.8</v>
      </c>
      <c r="N63" s="7"/>
      <c r="O63" s="64">
        <v>72.5</v>
      </c>
      <c r="P63" s="7"/>
      <c r="Q63" s="64">
        <v>61</v>
      </c>
      <c r="R63" s="7"/>
      <c r="S63" s="64">
        <v>71.900000000000006</v>
      </c>
      <c r="T63" s="7"/>
      <c r="U63" s="64">
        <v>68.2</v>
      </c>
      <c r="V63" s="7"/>
      <c r="W63" s="64">
        <v>67</v>
      </c>
      <c r="X63" s="7"/>
      <c r="Y63" s="64">
        <v>70</v>
      </c>
      <c r="Z63" s="7"/>
      <c r="AA63" s="64">
        <v>65.7</v>
      </c>
      <c r="AB63" s="7"/>
      <c r="AC63" s="64">
        <v>69.7</v>
      </c>
      <c r="AD63" s="7"/>
    </row>
    <row r="64" spans="1:30" ht="16.5" customHeight="1" x14ac:dyDescent="0.25">
      <c r="A64" s="7"/>
      <c r="B64" s="7"/>
      <c r="C64" s="7" t="s">
        <v>242</v>
      </c>
      <c r="D64" s="7"/>
      <c r="E64" s="7"/>
      <c r="F64" s="7"/>
      <c r="G64" s="7"/>
      <c r="H64" s="7"/>
      <c r="I64" s="7"/>
      <c r="J64" s="7"/>
      <c r="K64" s="7"/>
      <c r="L64" s="9" t="s">
        <v>78</v>
      </c>
      <c r="M64" s="64">
        <v>26.9</v>
      </c>
      <c r="N64" s="7"/>
      <c r="O64" s="64">
        <v>27.3</v>
      </c>
      <c r="P64" s="7"/>
      <c r="Q64" s="64">
        <v>38.700000000000003</v>
      </c>
      <c r="R64" s="7"/>
      <c r="S64" s="64">
        <v>28</v>
      </c>
      <c r="T64" s="7"/>
      <c r="U64" s="64">
        <v>31.4</v>
      </c>
      <c r="V64" s="7"/>
      <c r="W64" s="64">
        <v>32.6</v>
      </c>
      <c r="X64" s="7"/>
      <c r="Y64" s="64">
        <v>29.3</v>
      </c>
      <c r="Z64" s="7"/>
      <c r="AA64" s="64">
        <v>34.1</v>
      </c>
      <c r="AB64" s="7"/>
      <c r="AC64" s="64">
        <v>30</v>
      </c>
      <c r="AD64" s="7"/>
    </row>
    <row r="65" spans="1:30" ht="16.5" customHeight="1" x14ac:dyDescent="0.25">
      <c r="A65" s="7"/>
      <c r="B65" s="7"/>
      <c r="C65" s="7" t="s">
        <v>188</v>
      </c>
      <c r="D65" s="7"/>
      <c r="E65" s="7"/>
      <c r="F65" s="7"/>
      <c r="G65" s="7"/>
      <c r="H65" s="7"/>
      <c r="I65" s="7"/>
      <c r="J65" s="7"/>
      <c r="K65" s="7"/>
      <c r="L65" s="9" t="s">
        <v>78</v>
      </c>
      <c r="M65" s="65">
        <v>0.3</v>
      </c>
      <c r="N65" s="7"/>
      <c r="O65" s="65">
        <v>0.2</v>
      </c>
      <c r="P65" s="7"/>
      <c r="Q65" s="65">
        <v>0.3</v>
      </c>
      <c r="R65" s="7"/>
      <c r="S65" s="65">
        <v>0.2</v>
      </c>
      <c r="T65" s="7"/>
      <c r="U65" s="65">
        <v>0.4</v>
      </c>
      <c r="V65" s="7"/>
      <c r="W65" s="65">
        <v>0.3</v>
      </c>
      <c r="X65" s="7"/>
      <c r="Y65" s="65">
        <v>0.7</v>
      </c>
      <c r="Z65" s="7"/>
      <c r="AA65" s="65">
        <v>0.3</v>
      </c>
      <c r="AB65" s="7"/>
      <c r="AC65" s="65">
        <v>0.3</v>
      </c>
      <c r="AD65" s="7"/>
    </row>
    <row r="66" spans="1:30" ht="16.5" customHeight="1" x14ac:dyDescent="0.25">
      <c r="A66" s="7"/>
      <c r="B66" s="7"/>
      <c r="C66" s="7" t="s">
        <v>181</v>
      </c>
      <c r="D66" s="7"/>
      <c r="E66" s="7"/>
      <c r="F66" s="7"/>
      <c r="G66" s="7"/>
      <c r="H66" s="7"/>
      <c r="I66" s="7"/>
      <c r="J66" s="7"/>
      <c r="K66" s="7"/>
      <c r="L66" s="9" t="s">
        <v>130</v>
      </c>
      <c r="M66" s="63">
        <v>2000</v>
      </c>
      <c r="N66" s="7"/>
      <c r="O66" s="63">
        <v>8100</v>
      </c>
      <c r="P66" s="7"/>
      <c r="Q66" s="63">
        <v>6000</v>
      </c>
      <c r="R66" s="7"/>
      <c r="S66" s="63">
        <v>2800</v>
      </c>
      <c r="T66" s="7"/>
      <c r="U66" s="63">
        <v>2600</v>
      </c>
      <c r="V66" s="7"/>
      <c r="W66" s="63">
        <v>2000</v>
      </c>
      <c r="X66" s="7"/>
      <c r="Y66" s="63">
        <v>2400</v>
      </c>
      <c r="Z66" s="7"/>
      <c r="AA66" s="63">
        <v>2000</v>
      </c>
      <c r="AB66" s="7"/>
      <c r="AC66" s="66">
        <v>27900</v>
      </c>
      <c r="AD66" s="7"/>
    </row>
    <row r="67" spans="1:30" ht="16.5" customHeight="1" x14ac:dyDescent="0.25">
      <c r="A67" s="7"/>
      <c r="B67" s="7"/>
      <c r="C67" s="7" t="s">
        <v>182</v>
      </c>
      <c r="D67" s="7"/>
      <c r="E67" s="7"/>
      <c r="F67" s="7"/>
      <c r="G67" s="7"/>
      <c r="H67" s="7"/>
      <c r="I67" s="7"/>
      <c r="J67" s="7"/>
      <c r="K67" s="7"/>
      <c r="L67" s="9" t="s">
        <v>130</v>
      </c>
      <c r="M67" s="67">
        <v>1.94</v>
      </c>
      <c r="N67" s="7"/>
      <c r="O67" s="67">
        <v>1.97</v>
      </c>
      <c r="P67" s="7"/>
      <c r="Q67" s="67">
        <v>1.77</v>
      </c>
      <c r="R67" s="7"/>
      <c r="S67" s="67">
        <v>1.91</v>
      </c>
      <c r="T67" s="7"/>
      <c r="U67" s="67">
        <v>1.82</v>
      </c>
      <c r="V67" s="7"/>
      <c r="W67" s="67">
        <v>1.84</v>
      </c>
      <c r="X67" s="7"/>
      <c r="Y67" s="67">
        <v>1.86</v>
      </c>
      <c r="Z67" s="7"/>
      <c r="AA67" s="67">
        <v>1.84</v>
      </c>
      <c r="AB67" s="7"/>
      <c r="AC67" s="67">
        <v>1.9</v>
      </c>
      <c r="AD67" s="7"/>
    </row>
    <row r="68" spans="1:30" ht="16.5" customHeight="1" x14ac:dyDescent="0.25">
      <c r="A68" s="7" t="s">
        <v>83</v>
      </c>
      <c r="B68" s="7"/>
      <c r="C68" s="7"/>
      <c r="D68" s="7"/>
      <c r="E68" s="7"/>
      <c r="F68" s="7"/>
      <c r="G68" s="7"/>
      <c r="H68" s="7"/>
      <c r="I68" s="7"/>
      <c r="J68" s="7"/>
      <c r="K68" s="7"/>
      <c r="L68" s="9"/>
      <c r="M68" s="10"/>
      <c r="N68" s="7"/>
      <c r="O68" s="10"/>
      <c r="P68" s="7"/>
      <c r="Q68" s="10"/>
      <c r="R68" s="7"/>
      <c r="S68" s="10"/>
      <c r="T68" s="7"/>
      <c r="U68" s="10"/>
      <c r="V68" s="7"/>
      <c r="W68" s="10"/>
      <c r="X68" s="7"/>
      <c r="Y68" s="10"/>
      <c r="Z68" s="7"/>
      <c r="AA68" s="10"/>
      <c r="AB68" s="7"/>
      <c r="AC68" s="10"/>
      <c r="AD68" s="7"/>
    </row>
    <row r="69" spans="1:30" ht="16.5" customHeight="1" x14ac:dyDescent="0.25">
      <c r="A69" s="7"/>
      <c r="B69" s="7" t="s">
        <v>237</v>
      </c>
      <c r="C69" s="7"/>
      <c r="D69" s="7"/>
      <c r="E69" s="7"/>
      <c r="F69" s="7"/>
      <c r="G69" s="7"/>
      <c r="H69" s="7"/>
      <c r="I69" s="7"/>
      <c r="J69" s="7"/>
      <c r="K69" s="7"/>
      <c r="L69" s="9"/>
      <c r="M69" s="10"/>
      <c r="N69" s="7"/>
      <c r="O69" s="10"/>
      <c r="P69" s="7"/>
      <c r="Q69" s="10"/>
      <c r="R69" s="7"/>
      <c r="S69" s="10"/>
      <c r="T69" s="7"/>
      <c r="U69" s="10"/>
      <c r="V69" s="7"/>
      <c r="W69" s="10"/>
      <c r="X69" s="7"/>
      <c r="Y69" s="10"/>
      <c r="Z69" s="7"/>
      <c r="AA69" s="10"/>
      <c r="AB69" s="7"/>
      <c r="AC69" s="10"/>
      <c r="AD69" s="7"/>
    </row>
    <row r="70" spans="1:30" ht="29.4" customHeight="1" x14ac:dyDescent="0.25">
      <c r="A70" s="7"/>
      <c r="B70" s="7"/>
      <c r="C70" s="212" t="s">
        <v>241</v>
      </c>
      <c r="D70" s="212"/>
      <c r="E70" s="212"/>
      <c r="F70" s="212"/>
      <c r="G70" s="212"/>
      <c r="H70" s="212"/>
      <c r="I70" s="212"/>
      <c r="J70" s="212"/>
      <c r="K70" s="212"/>
      <c r="L70" s="9" t="s">
        <v>78</v>
      </c>
      <c r="M70" s="64">
        <v>42.1</v>
      </c>
      <c r="N70" s="7"/>
      <c r="O70" s="64">
        <v>42.7</v>
      </c>
      <c r="P70" s="7"/>
      <c r="Q70" s="64">
        <v>31.7</v>
      </c>
      <c r="R70" s="7"/>
      <c r="S70" s="64">
        <v>36.700000000000003</v>
      </c>
      <c r="T70" s="7"/>
      <c r="U70" s="64">
        <v>33.1</v>
      </c>
      <c r="V70" s="7"/>
      <c r="W70" s="64">
        <v>35.9</v>
      </c>
      <c r="X70" s="7"/>
      <c r="Y70" s="64">
        <v>30.4</v>
      </c>
      <c r="Z70" s="7"/>
      <c r="AA70" s="64">
        <v>43.5</v>
      </c>
      <c r="AB70" s="7"/>
      <c r="AC70" s="64">
        <v>38.6</v>
      </c>
      <c r="AD70" s="7"/>
    </row>
    <row r="71" spans="1:30" ht="16.5" customHeight="1" x14ac:dyDescent="0.25">
      <c r="A71" s="7"/>
      <c r="B71" s="7"/>
      <c r="C71" s="7" t="s">
        <v>242</v>
      </c>
      <c r="D71" s="7"/>
      <c r="E71" s="7"/>
      <c r="F71" s="7"/>
      <c r="G71" s="7"/>
      <c r="H71" s="7"/>
      <c r="I71" s="7"/>
      <c r="J71" s="7"/>
      <c r="K71" s="7"/>
      <c r="L71" s="9" t="s">
        <v>78</v>
      </c>
      <c r="M71" s="64">
        <v>44.9</v>
      </c>
      <c r="N71" s="7"/>
      <c r="O71" s="64">
        <v>45.6</v>
      </c>
      <c r="P71" s="7"/>
      <c r="Q71" s="64">
        <v>54.4</v>
      </c>
      <c r="R71" s="7"/>
      <c r="S71" s="64">
        <v>51.7</v>
      </c>
      <c r="T71" s="7"/>
      <c r="U71" s="64">
        <v>52.2</v>
      </c>
      <c r="V71" s="7"/>
      <c r="W71" s="64">
        <v>50.7</v>
      </c>
      <c r="X71" s="7"/>
      <c r="Y71" s="64">
        <v>56.2</v>
      </c>
      <c r="Z71" s="7"/>
      <c r="AA71" s="64">
        <v>44.4</v>
      </c>
      <c r="AB71" s="7"/>
      <c r="AC71" s="64">
        <v>48.5</v>
      </c>
      <c r="AD71" s="7"/>
    </row>
    <row r="72" spans="1:30" ht="16.5" customHeight="1" x14ac:dyDescent="0.25">
      <c r="A72" s="7"/>
      <c r="B72" s="7"/>
      <c r="C72" s="7" t="s">
        <v>188</v>
      </c>
      <c r="D72" s="7"/>
      <c r="E72" s="7"/>
      <c r="F72" s="7"/>
      <c r="G72" s="7"/>
      <c r="H72" s="7"/>
      <c r="I72" s="7"/>
      <c r="J72" s="7"/>
      <c r="K72" s="7"/>
      <c r="L72" s="9" t="s">
        <v>78</v>
      </c>
      <c r="M72" s="64">
        <v>13</v>
      </c>
      <c r="N72" s="7"/>
      <c r="O72" s="64">
        <v>11.8</v>
      </c>
      <c r="P72" s="7"/>
      <c r="Q72" s="64">
        <v>13.9</v>
      </c>
      <c r="R72" s="7"/>
      <c r="S72" s="64">
        <v>11.6</v>
      </c>
      <c r="T72" s="7"/>
      <c r="U72" s="64">
        <v>14.6</v>
      </c>
      <c r="V72" s="7"/>
      <c r="W72" s="64">
        <v>13.3</v>
      </c>
      <c r="X72" s="7"/>
      <c r="Y72" s="64">
        <v>13.5</v>
      </c>
      <c r="Z72" s="7"/>
      <c r="AA72" s="64">
        <v>12.1</v>
      </c>
      <c r="AB72" s="7"/>
      <c r="AC72" s="64">
        <v>12.8</v>
      </c>
      <c r="AD72" s="7"/>
    </row>
    <row r="73" spans="1:30" ht="16.5" customHeight="1" x14ac:dyDescent="0.25">
      <c r="A73" s="7"/>
      <c r="B73" s="7"/>
      <c r="C73" s="7" t="s">
        <v>181</v>
      </c>
      <c r="D73" s="7"/>
      <c r="E73" s="7"/>
      <c r="F73" s="7"/>
      <c r="G73" s="7"/>
      <c r="H73" s="7"/>
      <c r="I73" s="7"/>
      <c r="J73" s="7"/>
      <c r="K73" s="7"/>
      <c r="L73" s="9" t="s">
        <v>130</v>
      </c>
      <c r="M73" s="63">
        <v>2000</v>
      </c>
      <c r="N73" s="7"/>
      <c r="O73" s="63">
        <v>8100</v>
      </c>
      <c r="P73" s="7"/>
      <c r="Q73" s="63">
        <v>6000</v>
      </c>
      <c r="R73" s="7"/>
      <c r="S73" s="63">
        <v>2800</v>
      </c>
      <c r="T73" s="7"/>
      <c r="U73" s="63">
        <v>2600</v>
      </c>
      <c r="V73" s="7"/>
      <c r="W73" s="63">
        <v>2400</v>
      </c>
      <c r="X73" s="7"/>
      <c r="Y73" s="63">
        <v>2400</v>
      </c>
      <c r="Z73" s="7"/>
      <c r="AA73" s="63">
        <v>2000</v>
      </c>
      <c r="AB73" s="7"/>
      <c r="AC73" s="66">
        <v>28300</v>
      </c>
      <c r="AD73" s="7"/>
    </row>
    <row r="74" spans="1:30" ht="16.5" customHeight="1" x14ac:dyDescent="0.25">
      <c r="A74" s="7"/>
      <c r="B74" s="7"/>
      <c r="C74" s="7" t="s">
        <v>182</v>
      </c>
      <c r="D74" s="7"/>
      <c r="E74" s="7"/>
      <c r="F74" s="7"/>
      <c r="G74" s="7"/>
      <c r="H74" s="7"/>
      <c r="I74" s="7"/>
      <c r="J74" s="7"/>
      <c r="K74" s="7"/>
      <c r="L74" s="9" t="s">
        <v>130</v>
      </c>
      <c r="M74" s="67">
        <v>1.66</v>
      </c>
      <c r="N74" s="7"/>
      <c r="O74" s="67">
        <v>1.65</v>
      </c>
      <c r="P74" s="7"/>
      <c r="Q74" s="67">
        <v>1.47</v>
      </c>
      <c r="R74" s="7"/>
      <c r="S74" s="67">
        <v>1.55</v>
      </c>
      <c r="T74" s="7"/>
      <c r="U74" s="67">
        <v>1.5</v>
      </c>
      <c r="V74" s="7"/>
      <c r="W74" s="67">
        <v>1.53</v>
      </c>
      <c r="X74" s="7"/>
      <c r="Y74" s="67">
        <v>1.42</v>
      </c>
      <c r="Z74" s="7"/>
      <c r="AA74" s="67">
        <v>1.66</v>
      </c>
      <c r="AB74" s="7"/>
      <c r="AC74" s="67">
        <v>1.59</v>
      </c>
      <c r="AD74" s="7"/>
    </row>
    <row r="75" spans="1:30" ht="16.5" customHeight="1" x14ac:dyDescent="0.25">
      <c r="A75" s="7"/>
      <c r="B75" s="7" t="s">
        <v>240</v>
      </c>
      <c r="C75" s="7"/>
      <c r="D75" s="7"/>
      <c r="E75" s="7"/>
      <c r="F75" s="7"/>
      <c r="G75" s="7"/>
      <c r="H75" s="7"/>
      <c r="I75" s="7"/>
      <c r="J75" s="7"/>
      <c r="K75" s="7"/>
      <c r="L75" s="9"/>
      <c r="M75" s="10"/>
      <c r="N75" s="7"/>
      <c r="O75" s="10"/>
      <c r="P75" s="7"/>
      <c r="Q75" s="10"/>
      <c r="R75" s="7"/>
      <c r="S75" s="10"/>
      <c r="T75" s="7"/>
      <c r="U75" s="10"/>
      <c r="V75" s="7"/>
      <c r="W75" s="10"/>
      <c r="X75" s="7"/>
      <c r="Y75" s="10"/>
      <c r="Z75" s="7"/>
      <c r="AA75" s="10"/>
      <c r="AB75" s="7"/>
      <c r="AC75" s="10"/>
      <c r="AD75" s="7"/>
    </row>
    <row r="76" spans="1:30" ht="29.4" customHeight="1" x14ac:dyDescent="0.25">
      <c r="A76" s="7"/>
      <c r="B76" s="7"/>
      <c r="C76" s="212" t="s">
        <v>241</v>
      </c>
      <c r="D76" s="212"/>
      <c r="E76" s="212"/>
      <c r="F76" s="212"/>
      <c r="G76" s="212"/>
      <c r="H76" s="212"/>
      <c r="I76" s="212"/>
      <c r="J76" s="212"/>
      <c r="K76" s="212"/>
      <c r="L76" s="9" t="s">
        <v>78</v>
      </c>
      <c r="M76" s="64">
        <v>62.4</v>
      </c>
      <c r="N76" s="7"/>
      <c r="O76" s="64">
        <v>59.6</v>
      </c>
      <c r="P76" s="7"/>
      <c r="Q76" s="64">
        <v>59.1</v>
      </c>
      <c r="R76" s="7"/>
      <c r="S76" s="64">
        <v>65</v>
      </c>
      <c r="T76" s="7"/>
      <c r="U76" s="64">
        <v>58.8</v>
      </c>
      <c r="V76" s="7"/>
      <c r="W76" s="64">
        <v>59.6</v>
      </c>
      <c r="X76" s="7"/>
      <c r="Y76" s="64">
        <v>59.1</v>
      </c>
      <c r="Z76" s="7"/>
      <c r="AA76" s="64">
        <v>55.8</v>
      </c>
      <c r="AB76" s="7"/>
      <c r="AC76" s="64">
        <v>60.9</v>
      </c>
      <c r="AD76" s="7"/>
    </row>
    <row r="77" spans="1:30" ht="16.5" customHeight="1" x14ac:dyDescent="0.25">
      <c r="A77" s="7"/>
      <c r="B77" s="7"/>
      <c r="C77" s="7" t="s">
        <v>242</v>
      </c>
      <c r="D77" s="7"/>
      <c r="E77" s="7"/>
      <c r="F77" s="7"/>
      <c r="G77" s="7"/>
      <c r="H77" s="7"/>
      <c r="I77" s="7"/>
      <c r="J77" s="7"/>
      <c r="K77" s="7"/>
      <c r="L77" s="9" t="s">
        <v>78</v>
      </c>
      <c r="M77" s="64">
        <v>37.4</v>
      </c>
      <c r="N77" s="7"/>
      <c r="O77" s="64">
        <v>40.1</v>
      </c>
      <c r="P77" s="7"/>
      <c r="Q77" s="64">
        <v>40.6</v>
      </c>
      <c r="R77" s="7"/>
      <c r="S77" s="64">
        <v>34.700000000000003</v>
      </c>
      <c r="T77" s="7"/>
      <c r="U77" s="64">
        <v>40.799999999999997</v>
      </c>
      <c r="V77" s="7"/>
      <c r="W77" s="64">
        <v>40.200000000000003</v>
      </c>
      <c r="X77" s="7"/>
      <c r="Y77" s="64">
        <v>40.799999999999997</v>
      </c>
      <c r="Z77" s="7"/>
      <c r="AA77" s="64">
        <v>43.9</v>
      </c>
      <c r="AB77" s="7"/>
      <c r="AC77" s="64">
        <v>38.9</v>
      </c>
      <c r="AD77" s="7"/>
    </row>
    <row r="78" spans="1:30" ht="16.5" customHeight="1" x14ac:dyDescent="0.25">
      <c r="A78" s="7"/>
      <c r="B78" s="7"/>
      <c r="C78" s="7" t="s">
        <v>188</v>
      </c>
      <c r="D78" s="7"/>
      <c r="E78" s="7"/>
      <c r="F78" s="7"/>
      <c r="G78" s="7"/>
      <c r="H78" s="7"/>
      <c r="I78" s="7"/>
      <c r="J78" s="7"/>
      <c r="K78" s="7"/>
      <c r="L78" s="9" t="s">
        <v>78</v>
      </c>
      <c r="M78" s="65">
        <v>0.2</v>
      </c>
      <c r="N78" s="7"/>
      <c r="O78" s="65">
        <v>0.3</v>
      </c>
      <c r="P78" s="7"/>
      <c r="Q78" s="65">
        <v>0.2</v>
      </c>
      <c r="R78" s="7"/>
      <c r="S78" s="65">
        <v>0.3</v>
      </c>
      <c r="T78" s="7"/>
      <c r="U78" s="65">
        <v>0.5</v>
      </c>
      <c r="V78" s="7"/>
      <c r="W78" s="65">
        <v>0.2</v>
      </c>
      <c r="X78" s="7"/>
      <c r="Y78" s="65">
        <v>0.1</v>
      </c>
      <c r="Z78" s="7"/>
      <c r="AA78" s="65">
        <v>0.4</v>
      </c>
      <c r="AB78" s="7"/>
      <c r="AC78" s="65">
        <v>0.3</v>
      </c>
      <c r="AD78" s="7"/>
    </row>
    <row r="79" spans="1:30" ht="16.5" customHeight="1" x14ac:dyDescent="0.25">
      <c r="A79" s="7"/>
      <c r="B79" s="7"/>
      <c r="C79" s="7" t="s">
        <v>181</v>
      </c>
      <c r="D79" s="7"/>
      <c r="E79" s="7"/>
      <c r="F79" s="7"/>
      <c r="G79" s="7"/>
      <c r="H79" s="7"/>
      <c r="I79" s="7"/>
      <c r="J79" s="7"/>
      <c r="K79" s="7"/>
      <c r="L79" s="9" t="s">
        <v>130</v>
      </c>
      <c r="M79" s="63">
        <v>2000</v>
      </c>
      <c r="N79" s="7"/>
      <c r="O79" s="63">
        <v>8100</v>
      </c>
      <c r="P79" s="7"/>
      <c r="Q79" s="63">
        <v>6000</v>
      </c>
      <c r="R79" s="7"/>
      <c r="S79" s="63">
        <v>2800</v>
      </c>
      <c r="T79" s="7"/>
      <c r="U79" s="63">
        <v>2600</v>
      </c>
      <c r="V79" s="7"/>
      <c r="W79" s="63">
        <v>2400</v>
      </c>
      <c r="X79" s="7"/>
      <c r="Y79" s="63">
        <v>2400</v>
      </c>
      <c r="Z79" s="7"/>
      <c r="AA79" s="63">
        <v>2000</v>
      </c>
      <c r="AB79" s="7"/>
      <c r="AC79" s="66">
        <v>28300</v>
      </c>
      <c r="AD79" s="7"/>
    </row>
    <row r="80" spans="1:30" ht="16.5" customHeight="1" x14ac:dyDescent="0.25">
      <c r="A80" s="7"/>
      <c r="B80" s="7"/>
      <c r="C80" s="7" t="s">
        <v>182</v>
      </c>
      <c r="D80" s="7"/>
      <c r="E80" s="7"/>
      <c r="F80" s="7"/>
      <c r="G80" s="7"/>
      <c r="H80" s="7"/>
      <c r="I80" s="7"/>
      <c r="J80" s="7"/>
      <c r="K80" s="7"/>
      <c r="L80" s="9" t="s">
        <v>130</v>
      </c>
      <c r="M80" s="67">
        <v>1.78</v>
      </c>
      <c r="N80" s="7"/>
      <c r="O80" s="67">
        <v>1.75</v>
      </c>
      <c r="P80" s="7"/>
      <c r="Q80" s="67">
        <v>1.74</v>
      </c>
      <c r="R80" s="7"/>
      <c r="S80" s="67">
        <v>1.83</v>
      </c>
      <c r="T80" s="7"/>
      <c r="U80" s="67">
        <v>1.73</v>
      </c>
      <c r="V80" s="7"/>
      <c r="W80" s="67">
        <v>1.72</v>
      </c>
      <c r="X80" s="7"/>
      <c r="Y80" s="67">
        <v>1.7</v>
      </c>
      <c r="Z80" s="7"/>
      <c r="AA80" s="67">
        <v>1.69</v>
      </c>
      <c r="AB80" s="7"/>
      <c r="AC80" s="67">
        <v>1.76</v>
      </c>
      <c r="AD80" s="7"/>
    </row>
    <row r="81" spans="1:30" ht="16.5" customHeight="1" x14ac:dyDescent="0.25">
      <c r="A81" s="7" t="s">
        <v>84</v>
      </c>
      <c r="B81" s="7"/>
      <c r="C81" s="7"/>
      <c r="D81" s="7"/>
      <c r="E81" s="7"/>
      <c r="F81" s="7"/>
      <c r="G81" s="7"/>
      <c r="H81" s="7"/>
      <c r="I81" s="7"/>
      <c r="J81" s="7"/>
      <c r="K81" s="7"/>
      <c r="L81" s="9"/>
      <c r="M81" s="10"/>
      <c r="N81" s="7"/>
      <c r="O81" s="10"/>
      <c r="P81" s="7"/>
      <c r="Q81" s="10"/>
      <c r="R81" s="7"/>
      <c r="S81" s="10"/>
      <c r="T81" s="7"/>
      <c r="U81" s="10"/>
      <c r="V81" s="7"/>
      <c r="W81" s="10"/>
      <c r="X81" s="7"/>
      <c r="Y81" s="10"/>
      <c r="Z81" s="7"/>
      <c r="AA81" s="10"/>
      <c r="AB81" s="7"/>
      <c r="AC81" s="10"/>
      <c r="AD81" s="7"/>
    </row>
    <row r="82" spans="1:30" ht="16.5" customHeight="1" x14ac:dyDescent="0.25">
      <c r="A82" s="7"/>
      <c r="B82" s="7" t="s">
        <v>237</v>
      </c>
      <c r="C82" s="7"/>
      <c r="D82" s="7"/>
      <c r="E82" s="7"/>
      <c r="F82" s="7"/>
      <c r="G82" s="7"/>
      <c r="H82" s="7"/>
      <c r="I82" s="7"/>
      <c r="J82" s="7"/>
      <c r="K82" s="7"/>
      <c r="L82" s="9"/>
      <c r="M82" s="10"/>
      <c r="N82" s="7"/>
      <c r="O82" s="10"/>
      <c r="P82" s="7"/>
      <c r="Q82" s="10"/>
      <c r="R82" s="7"/>
      <c r="S82" s="10"/>
      <c r="T82" s="7"/>
      <c r="U82" s="10"/>
      <c r="V82" s="7"/>
      <c r="W82" s="10"/>
      <c r="X82" s="7"/>
      <c r="Y82" s="10"/>
      <c r="Z82" s="7"/>
      <c r="AA82" s="10"/>
      <c r="AB82" s="7"/>
      <c r="AC82" s="10"/>
      <c r="AD82" s="7"/>
    </row>
    <row r="83" spans="1:30" ht="29.4" customHeight="1" x14ac:dyDescent="0.25">
      <c r="A83" s="7"/>
      <c r="B83" s="7"/>
      <c r="C83" s="212" t="s">
        <v>241</v>
      </c>
      <c r="D83" s="212"/>
      <c r="E83" s="212"/>
      <c r="F83" s="212"/>
      <c r="G83" s="212"/>
      <c r="H83" s="212"/>
      <c r="I83" s="212"/>
      <c r="J83" s="212"/>
      <c r="K83" s="212"/>
      <c r="L83" s="9" t="s">
        <v>78</v>
      </c>
      <c r="M83" s="64">
        <v>39.9</v>
      </c>
      <c r="N83" s="7"/>
      <c r="O83" s="64">
        <v>38.5</v>
      </c>
      <c r="P83" s="7"/>
      <c r="Q83" s="64">
        <v>30.9</v>
      </c>
      <c r="R83" s="7"/>
      <c r="S83" s="64">
        <v>38.799999999999997</v>
      </c>
      <c r="T83" s="7"/>
      <c r="U83" s="64">
        <v>32.5</v>
      </c>
      <c r="V83" s="7"/>
      <c r="W83" s="64">
        <v>32.6</v>
      </c>
      <c r="X83" s="7"/>
      <c r="Y83" s="64">
        <v>28.3</v>
      </c>
      <c r="Z83" s="7"/>
      <c r="AA83" s="64">
        <v>37.6</v>
      </c>
      <c r="AB83" s="7"/>
      <c r="AC83" s="64">
        <v>36.700000000000003</v>
      </c>
      <c r="AD83" s="7"/>
    </row>
    <row r="84" spans="1:30" ht="16.5" customHeight="1" x14ac:dyDescent="0.25">
      <c r="A84" s="7"/>
      <c r="B84" s="7"/>
      <c r="C84" s="7" t="s">
        <v>242</v>
      </c>
      <c r="D84" s="7"/>
      <c r="E84" s="7"/>
      <c r="F84" s="7"/>
      <c r="G84" s="7"/>
      <c r="H84" s="7"/>
      <c r="I84" s="7"/>
      <c r="J84" s="7"/>
      <c r="K84" s="7"/>
      <c r="L84" s="9" t="s">
        <v>78</v>
      </c>
      <c r="M84" s="64">
        <v>48.5</v>
      </c>
      <c r="N84" s="7"/>
      <c r="O84" s="64">
        <v>49.7</v>
      </c>
      <c r="P84" s="7"/>
      <c r="Q84" s="64">
        <v>55.5</v>
      </c>
      <c r="R84" s="7"/>
      <c r="S84" s="64">
        <v>48.6</v>
      </c>
      <c r="T84" s="7"/>
      <c r="U84" s="64">
        <v>53.1</v>
      </c>
      <c r="V84" s="7"/>
      <c r="W84" s="64">
        <v>54.9</v>
      </c>
      <c r="X84" s="7"/>
      <c r="Y84" s="64">
        <v>60.1</v>
      </c>
      <c r="Z84" s="7"/>
      <c r="AA84" s="64">
        <v>49.4</v>
      </c>
      <c r="AB84" s="7"/>
      <c r="AC84" s="64">
        <v>50.9</v>
      </c>
      <c r="AD84" s="7"/>
    </row>
    <row r="85" spans="1:30" ht="16.5" customHeight="1" x14ac:dyDescent="0.25">
      <c r="A85" s="7"/>
      <c r="B85" s="7"/>
      <c r="C85" s="7" t="s">
        <v>188</v>
      </c>
      <c r="D85" s="7"/>
      <c r="E85" s="7"/>
      <c r="F85" s="7"/>
      <c r="G85" s="7"/>
      <c r="H85" s="7"/>
      <c r="I85" s="7"/>
      <c r="J85" s="7"/>
      <c r="K85" s="7"/>
      <c r="L85" s="9" t="s">
        <v>78</v>
      </c>
      <c r="M85" s="64">
        <v>11.6</v>
      </c>
      <c r="N85" s="7"/>
      <c r="O85" s="64">
        <v>11.8</v>
      </c>
      <c r="P85" s="7"/>
      <c r="Q85" s="64">
        <v>13.6</v>
      </c>
      <c r="R85" s="7"/>
      <c r="S85" s="64">
        <v>12.5</v>
      </c>
      <c r="T85" s="7"/>
      <c r="U85" s="64">
        <v>14.4</v>
      </c>
      <c r="V85" s="7"/>
      <c r="W85" s="64">
        <v>12.5</v>
      </c>
      <c r="X85" s="7"/>
      <c r="Y85" s="64">
        <v>11.7</v>
      </c>
      <c r="Z85" s="7"/>
      <c r="AA85" s="64">
        <v>13</v>
      </c>
      <c r="AB85" s="7"/>
      <c r="AC85" s="64">
        <v>12.4</v>
      </c>
      <c r="AD85" s="7"/>
    </row>
    <row r="86" spans="1:30" ht="16.5" customHeight="1" x14ac:dyDescent="0.25">
      <c r="A86" s="7"/>
      <c r="B86" s="7"/>
      <c r="C86" s="7" t="s">
        <v>181</v>
      </c>
      <c r="D86" s="7"/>
      <c r="E86" s="7"/>
      <c r="F86" s="7"/>
      <c r="G86" s="7"/>
      <c r="H86" s="7"/>
      <c r="I86" s="7"/>
      <c r="J86" s="7"/>
      <c r="K86" s="7"/>
      <c r="L86" s="9" t="s">
        <v>130</v>
      </c>
      <c r="M86" s="63">
        <v>2000</v>
      </c>
      <c r="N86" s="7"/>
      <c r="O86" s="63">
        <v>8100</v>
      </c>
      <c r="P86" s="7"/>
      <c r="Q86" s="63">
        <v>6000</v>
      </c>
      <c r="R86" s="7"/>
      <c r="S86" s="63">
        <v>2800</v>
      </c>
      <c r="T86" s="7"/>
      <c r="U86" s="63">
        <v>2600</v>
      </c>
      <c r="V86" s="7"/>
      <c r="W86" s="63">
        <v>2401</v>
      </c>
      <c r="X86" s="7"/>
      <c r="Y86" s="63">
        <v>2400</v>
      </c>
      <c r="Z86" s="7"/>
      <c r="AA86" s="63">
        <v>2000</v>
      </c>
      <c r="AB86" s="7"/>
      <c r="AC86" s="66">
        <v>28301</v>
      </c>
      <c r="AD86" s="7"/>
    </row>
    <row r="87" spans="1:30" ht="16.5" customHeight="1" x14ac:dyDescent="0.25">
      <c r="A87" s="7"/>
      <c r="B87" s="7"/>
      <c r="C87" s="7" t="s">
        <v>182</v>
      </c>
      <c r="D87" s="7"/>
      <c r="E87" s="7"/>
      <c r="F87" s="7"/>
      <c r="G87" s="7"/>
      <c r="H87" s="7"/>
      <c r="I87" s="7"/>
      <c r="J87" s="7"/>
      <c r="K87" s="7"/>
      <c r="L87" s="9" t="s">
        <v>130</v>
      </c>
      <c r="M87" s="67">
        <v>1.59</v>
      </c>
      <c r="N87" s="7"/>
      <c r="O87" s="67">
        <v>1.57</v>
      </c>
      <c r="P87" s="7"/>
      <c r="Q87" s="67">
        <v>1.45</v>
      </c>
      <c r="R87" s="7"/>
      <c r="S87" s="67">
        <v>1.56</v>
      </c>
      <c r="T87" s="7"/>
      <c r="U87" s="67">
        <v>1.49</v>
      </c>
      <c r="V87" s="7"/>
      <c r="W87" s="67">
        <v>1.47</v>
      </c>
      <c r="X87" s="7"/>
      <c r="Y87" s="67">
        <v>1.37</v>
      </c>
      <c r="Z87" s="7"/>
      <c r="AA87" s="67">
        <v>1.56</v>
      </c>
      <c r="AB87" s="7"/>
      <c r="AC87" s="67">
        <v>1.54</v>
      </c>
      <c r="AD87" s="7"/>
    </row>
    <row r="88" spans="1:30" ht="16.5" customHeight="1" x14ac:dyDescent="0.25">
      <c r="A88" s="7"/>
      <c r="B88" s="7" t="s">
        <v>240</v>
      </c>
      <c r="C88" s="7"/>
      <c r="D88" s="7"/>
      <c r="E88" s="7"/>
      <c r="F88" s="7"/>
      <c r="G88" s="7"/>
      <c r="H88" s="7"/>
      <c r="I88" s="7"/>
      <c r="J88" s="7"/>
      <c r="K88" s="7"/>
      <c r="L88" s="9"/>
      <c r="M88" s="10"/>
      <c r="N88" s="7"/>
      <c r="O88" s="10"/>
      <c r="P88" s="7"/>
      <c r="Q88" s="10"/>
      <c r="R88" s="7"/>
      <c r="S88" s="10"/>
      <c r="T88" s="7"/>
      <c r="U88" s="10"/>
      <c r="V88" s="7"/>
      <c r="W88" s="10"/>
      <c r="X88" s="7"/>
      <c r="Y88" s="10"/>
      <c r="Z88" s="7"/>
      <c r="AA88" s="10"/>
      <c r="AB88" s="7"/>
      <c r="AC88" s="10"/>
      <c r="AD88" s="7"/>
    </row>
    <row r="89" spans="1:30" ht="29.4" customHeight="1" x14ac:dyDescent="0.25">
      <c r="A89" s="7"/>
      <c r="B89" s="7"/>
      <c r="C89" s="212" t="s">
        <v>241</v>
      </c>
      <c r="D89" s="212"/>
      <c r="E89" s="212"/>
      <c r="F89" s="212"/>
      <c r="G89" s="212"/>
      <c r="H89" s="212"/>
      <c r="I89" s="212"/>
      <c r="J89" s="212"/>
      <c r="K89" s="212"/>
      <c r="L89" s="9" t="s">
        <v>78</v>
      </c>
      <c r="M89" s="64">
        <v>59.2</v>
      </c>
      <c r="N89" s="7"/>
      <c r="O89" s="64">
        <v>61.5</v>
      </c>
      <c r="P89" s="7"/>
      <c r="Q89" s="64">
        <v>58.7</v>
      </c>
      <c r="R89" s="7"/>
      <c r="S89" s="64">
        <v>68.599999999999994</v>
      </c>
      <c r="T89" s="7"/>
      <c r="U89" s="64">
        <v>61</v>
      </c>
      <c r="V89" s="7"/>
      <c r="W89" s="64">
        <v>58.1</v>
      </c>
      <c r="X89" s="7"/>
      <c r="Y89" s="64">
        <v>63.9</v>
      </c>
      <c r="Z89" s="7"/>
      <c r="AA89" s="64">
        <v>57.2</v>
      </c>
      <c r="AB89" s="7"/>
      <c r="AC89" s="64">
        <v>60.9</v>
      </c>
      <c r="AD89" s="7"/>
    </row>
    <row r="90" spans="1:30" ht="16.5" customHeight="1" x14ac:dyDescent="0.25">
      <c r="A90" s="7"/>
      <c r="B90" s="7"/>
      <c r="C90" s="7" t="s">
        <v>242</v>
      </c>
      <c r="D90" s="7"/>
      <c r="E90" s="7"/>
      <c r="F90" s="7"/>
      <c r="G90" s="7"/>
      <c r="H90" s="7"/>
      <c r="I90" s="7"/>
      <c r="J90" s="7"/>
      <c r="K90" s="7"/>
      <c r="L90" s="9" t="s">
        <v>78</v>
      </c>
      <c r="M90" s="64">
        <v>40.5</v>
      </c>
      <c r="N90" s="7"/>
      <c r="O90" s="64">
        <v>38</v>
      </c>
      <c r="P90" s="7"/>
      <c r="Q90" s="64">
        <v>41</v>
      </c>
      <c r="R90" s="7"/>
      <c r="S90" s="64">
        <v>30.9</v>
      </c>
      <c r="T90" s="7"/>
      <c r="U90" s="64">
        <v>38.799999999999997</v>
      </c>
      <c r="V90" s="7"/>
      <c r="W90" s="64">
        <v>41.7</v>
      </c>
      <c r="X90" s="7"/>
      <c r="Y90" s="64">
        <v>35.6</v>
      </c>
      <c r="Z90" s="7"/>
      <c r="AA90" s="64">
        <v>42.2</v>
      </c>
      <c r="AB90" s="7"/>
      <c r="AC90" s="64">
        <v>38.799999999999997</v>
      </c>
      <c r="AD90" s="7"/>
    </row>
    <row r="91" spans="1:30" ht="16.5" customHeight="1" x14ac:dyDescent="0.25">
      <c r="A91" s="7"/>
      <c r="B91" s="7"/>
      <c r="C91" s="7" t="s">
        <v>188</v>
      </c>
      <c r="D91" s="7"/>
      <c r="E91" s="7"/>
      <c r="F91" s="7"/>
      <c r="G91" s="7"/>
      <c r="H91" s="7"/>
      <c r="I91" s="7"/>
      <c r="J91" s="7"/>
      <c r="K91" s="7"/>
      <c r="L91" s="9" t="s">
        <v>78</v>
      </c>
      <c r="M91" s="65">
        <v>0.3</v>
      </c>
      <c r="N91" s="7"/>
      <c r="O91" s="65">
        <v>0.5</v>
      </c>
      <c r="P91" s="7"/>
      <c r="Q91" s="65">
        <v>0.3</v>
      </c>
      <c r="R91" s="7"/>
      <c r="S91" s="65">
        <v>0.5</v>
      </c>
      <c r="T91" s="7"/>
      <c r="U91" s="65">
        <v>0.2</v>
      </c>
      <c r="V91" s="7"/>
      <c r="W91" s="65">
        <v>0.2</v>
      </c>
      <c r="X91" s="7"/>
      <c r="Y91" s="65">
        <v>0.5</v>
      </c>
      <c r="Z91" s="7"/>
      <c r="AA91" s="65">
        <v>0.6</v>
      </c>
      <c r="AB91" s="7"/>
      <c r="AC91" s="65">
        <v>0.4</v>
      </c>
      <c r="AD91" s="7"/>
    </row>
    <row r="92" spans="1:30" ht="16.5" customHeight="1" x14ac:dyDescent="0.25">
      <c r="A92" s="7"/>
      <c r="B92" s="7"/>
      <c r="C92" s="7" t="s">
        <v>181</v>
      </c>
      <c r="D92" s="7"/>
      <c r="E92" s="7"/>
      <c r="F92" s="7"/>
      <c r="G92" s="7"/>
      <c r="H92" s="7"/>
      <c r="I92" s="7"/>
      <c r="J92" s="7"/>
      <c r="K92" s="7"/>
      <c r="L92" s="9" t="s">
        <v>130</v>
      </c>
      <c r="M92" s="63">
        <v>2000</v>
      </c>
      <c r="N92" s="7"/>
      <c r="O92" s="63">
        <v>8100</v>
      </c>
      <c r="P92" s="7"/>
      <c r="Q92" s="63">
        <v>6000</v>
      </c>
      <c r="R92" s="7"/>
      <c r="S92" s="63">
        <v>2800</v>
      </c>
      <c r="T92" s="7"/>
      <c r="U92" s="63">
        <v>2600</v>
      </c>
      <c r="V92" s="7"/>
      <c r="W92" s="63">
        <v>2401</v>
      </c>
      <c r="X92" s="7"/>
      <c r="Y92" s="63">
        <v>2400</v>
      </c>
      <c r="Z92" s="7"/>
      <c r="AA92" s="63">
        <v>2000</v>
      </c>
      <c r="AB92" s="7"/>
      <c r="AC92" s="66">
        <v>28301</v>
      </c>
      <c r="AD92" s="7"/>
    </row>
    <row r="93" spans="1:30" ht="16.5" customHeight="1" x14ac:dyDescent="0.25">
      <c r="A93" s="7"/>
      <c r="B93" s="7"/>
      <c r="C93" s="7" t="s">
        <v>182</v>
      </c>
      <c r="D93" s="7"/>
      <c r="E93" s="7"/>
      <c r="F93" s="7"/>
      <c r="G93" s="7"/>
      <c r="H93" s="7"/>
      <c r="I93" s="7"/>
      <c r="J93" s="7"/>
      <c r="K93" s="7"/>
      <c r="L93" s="9" t="s">
        <v>130</v>
      </c>
      <c r="M93" s="67">
        <v>1.76</v>
      </c>
      <c r="N93" s="7"/>
      <c r="O93" s="67">
        <v>1.79</v>
      </c>
      <c r="P93" s="7"/>
      <c r="Q93" s="67">
        <v>1.74</v>
      </c>
      <c r="R93" s="7"/>
      <c r="S93" s="67">
        <v>1.86</v>
      </c>
      <c r="T93" s="7"/>
      <c r="U93" s="67">
        <v>1.73</v>
      </c>
      <c r="V93" s="7"/>
      <c r="W93" s="67">
        <v>1.71</v>
      </c>
      <c r="X93" s="7"/>
      <c r="Y93" s="67">
        <v>1.77</v>
      </c>
      <c r="Z93" s="7"/>
      <c r="AA93" s="67">
        <v>1.68</v>
      </c>
      <c r="AB93" s="7"/>
      <c r="AC93" s="67">
        <v>1.77</v>
      </c>
      <c r="AD93" s="7"/>
    </row>
    <row r="94" spans="1:30" ht="16.5" customHeight="1" x14ac:dyDescent="0.25">
      <c r="A94" s="7" t="s">
        <v>85</v>
      </c>
      <c r="B94" s="7"/>
      <c r="C94" s="7"/>
      <c r="D94" s="7"/>
      <c r="E94" s="7"/>
      <c r="F94" s="7"/>
      <c r="G94" s="7"/>
      <c r="H94" s="7"/>
      <c r="I94" s="7"/>
      <c r="J94" s="7"/>
      <c r="K94" s="7"/>
      <c r="L94" s="9"/>
      <c r="M94" s="10"/>
      <c r="N94" s="7"/>
      <c r="O94" s="10"/>
      <c r="P94" s="7"/>
      <c r="Q94" s="10"/>
      <c r="R94" s="7"/>
      <c r="S94" s="10"/>
      <c r="T94" s="7"/>
      <c r="U94" s="10"/>
      <c r="V94" s="7"/>
      <c r="W94" s="10"/>
      <c r="X94" s="7"/>
      <c r="Y94" s="10"/>
      <c r="Z94" s="7"/>
      <c r="AA94" s="10"/>
      <c r="AB94" s="7"/>
      <c r="AC94" s="10"/>
      <c r="AD94" s="7"/>
    </row>
    <row r="95" spans="1:30" ht="16.5" customHeight="1" x14ac:dyDescent="0.25">
      <c r="A95" s="7"/>
      <c r="B95" s="7" t="s">
        <v>237</v>
      </c>
      <c r="C95" s="7"/>
      <c r="D95" s="7"/>
      <c r="E95" s="7"/>
      <c r="F95" s="7"/>
      <c r="G95" s="7"/>
      <c r="H95" s="7"/>
      <c r="I95" s="7"/>
      <c r="J95" s="7"/>
      <c r="K95" s="7"/>
      <c r="L95" s="9"/>
      <c r="M95" s="10"/>
      <c r="N95" s="7"/>
      <c r="O95" s="10"/>
      <c r="P95" s="7"/>
      <c r="Q95" s="10"/>
      <c r="R95" s="7"/>
      <c r="S95" s="10"/>
      <c r="T95" s="7"/>
      <c r="U95" s="10"/>
      <c r="V95" s="7"/>
      <c r="W95" s="10"/>
      <c r="X95" s="7"/>
      <c r="Y95" s="10"/>
      <c r="Z95" s="7"/>
      <c r="AA95" s="10"/>
      <c r="AB95" s="7"/>
      <c r="AC95" s="10"/>
      <c r="AD95" s="7"/>
    </row>
    <row r="96" spans="1:30" ht="29.4" customHeight="1" x14ac:dyDescent="0.25">
      <c r="A96" s="7"/>
      <c r="B96" s="7"/>
      <c r="C96" s="212" t="s">
        <v>241</v>
      </c>
      <c r="D96" s="212"/>
      <c r="E96" s="212"/>
      <c r="F96" s="212"/>
      <c r="G96" s="212"/>
      <c r="H96" s="212"/>
      <c r="I96" s="212"/>
      <c r="J96" s="212"/>
      <c r="K96" s="212"/>
      <c r="L96" s="9" t="s">
        <v>78</v>
      </c>
      <c r="M96" s="64">
        <v>39.799999999999997</v>
      </c>
      <c r="N96" s="7"/>
      <c r="O96" s="64">
        <v>38.700000000000003</v>
      </c>
      <c r="P96" s="7"/>
      <c r="Q96" s="64">
        <v>33.1</v>
      </c>
      <c r="R96" s="7"/>
      <c r="S96" s="64">
        <v>40.4</v>
      </c>
      <c r="T96" s="7"/>
      <c r="U96" s="64">
        <v>31.8</v>
      </c>
      <c r="V96" s="7"/>
      <c r="W96" s="64">
        <v>33.700000000000003</v>
      </c>
      <c r="X96" s="7"/>
      <c r="Y96" s="64">
        <v>28.5</v>
      </c>
      <c r="Z96" s="7"/>
      <c r="AA96" s="64">
        <v>40.200000000000003</v>
      </c>
      <c r="AB96" s="7"/>
      <c r="AC96" s="64">
        <v>37.4</v>
      </c>
      <c r="AD96" s="7"/>
    </row>
    <row r="97" spans="1:30" ht="16.5" customHeight="1" x14ac:dyDescent="0.25">
      <c r="A97" s="7"/>
      <c r="B97" s="7"/>
      <c r="C97" s="7" t="s">
        <v>242</v>
      </c>
      <c r="D97" s="7"/>
      <c r="E97" s="7"/>
      <c r="F97" s="7"/>
      <c r="G97" s="7"/>
      <c r="H97" s="7"/>
      <c r="I97" s="7"/>
      <c r="J97" s="7"/>
      <c r="K97" s="7"/>
      <c r="L97" s="9" t="s">
        <v>78</v>
      </c>
      <c r="M97" s="64">
        <v>47.3</v>
      </c>
      <c r="N97" s="7"/>
      <c r="O97" s="64">
        <v>49</v>
      </c>
      <c r="P97" s="7"/>
      <c r="Q97" s="64">
        <v>53.5</v>
      </c>
      <c r="R97" s="7"/>
      <c r="S97" s="64">
        <v>46.5</v>
      </c>
      <c r="T97" s="7"/>
      <c r="U97" s="64">
        <v>52.7</v>
      </c>
      <c r="V97" s="7"/>
      <c r="W97" s="64">
        <v>52.3</v>
      </c>
      <c r="X97" s="7"/>
      <c r="Y97" s="64">
        <v>55.5</v>
      </c>
      <c r="Z97" s="7"/>
      <c r="AA97" s="64">
        <v>46.9</v>
      </c>
      <c r="AB97" s="7"/>
      <c r="AC97" s="64">
        <v>49.5</v>
      </c>
      <c r="AD97" s="7"/>
    </row>
    <row r="98" spans="1:30" ht="16.5" customHeight="1" x14ac:dyDescent="0.25">
      <c r="A98" s="7"/>
      <c r="B98" s="7"/>
      <c r="C98" s="7" t="s">
        <v>188</v>
      </c>
      <c r="D98" s="7"/>
      <c r="E98" s="7"/>
      <c r="F98" s="7"/>
      <c r="G98" s="7"/>
      <c r="H98" s="7"/>
      <c r="I98" s="7"/>
      <c r="J98" s="7"/>
      <c r="K98" s="7"/>
      <c r="L98" s="9" t="s">
        <v>78</v>
      </c>
      <c r="M98" s="64">
        <v>12.9</v>
      </c>
      <c r="N98" s="7"/>
      <c r="O98" s="64">
        <v>12.3</v>
      </c>
      <c r="P98" s="7"/>
      <c r="Q98" s="64">
        <v>13.4</v>
      </c>
      <c r="R98" s="7"/>
      <c r="S98" s="64">
        <v>13.1</v>
      </c>
      <c r="T98" s="7"/>
      <c r="U98" s="64">
        <v>15.5</v>
      </c>
      <c r="V98" s="7"/>
      <c r="W98" s="64">
        <v>14</v>
      </c>
      <c r="X98" s="7"/>
      <c r="Y98" s="64">
        <v>16.100000000000001</v>
      </c>
      <c r="Z98" s="7"/>
      <c r="AA98" s="64">
        <v>12.9</v>
      </c>
      <c r="AB98" s="7"/>
      <c r="AC98" s="64">
        <v>13.2</v>
      </c>
      <c r="AD98" s="7"/>
    </row>
    <row r="99" spans="1:30" ht="16.5" customHeight="1" x14ac:dyDescent="0.25">
      <c r="A99" s="7"/>
      <c r="B99" s="7"/>
      <c r="C99" s="7" t="s">
        <v>181</v>
      </c>
      <c r="D99" s="7"/>
      <c r="E99" s="7"/>
      <c r="F99" s="7"/>
      <c r="G99" s="7"/>
      <c r="H99" s="7"/>
      <c r="I99" s="7"/>
      <c r="J99" s="7"/>
      <c r="K99" s="7"/>
      <c r="L99" s="9" t="s">
        <v>130</v>
      </c>
      <c r="M99" s="63">
        <v>2000</v>
      </c>
      <c r="N99" s="7"/>
      <c r="O99" s="63">
        <v>8100</v>
      </c>
      <c r="P99" s="7"/>
      <c r="Q99" s="63">
        <v>6201</v>
      </c>
      <c r="R99" s="7"/>
      <c r="S99" s="63">
        <v>2800</v>
      </c>
      <c r="T99" s="7"/>
      <c r="U99" s="63">
        <v>2600</v>
      </c>
      <c r="V99" s="7"/>
      <c r="W99" s="63">
        <v>2400</v>
      </c>
      <c r="X99" s="7"/>
      <c r="Y99" s="63">
        <v>2400</v>
      </c>
      <c r="Z99" s="7"/>
      <c r="AA99" s="63">
        <v>2000</v>
      </c>
      <c r="AB99" s="7"/>
      <c r="AC99" s="66">
        <v>28501</v>
      </c>
      <c r="AD99" s="7"/>
    </row>
    <row r="100" spans="1:30" ht="16.5" customHeight="1" x14ac:dyDescent="0.25">
      <c r="A100" s="7"/>
      <c r="B100" s="7"/>
      <c r="C100" s="7" t="s">
        <v>182</v>
      </c>
      <c r="D100" s="7"/>
      <c r="E100" s="7"/>
      <c r="F100" s="7"/>
      <c r="G100" s="7"/>
      <c r="H100" s="7"/>
      <c r="I100" s="7"/>
      <c r="J100" s="7"/>
      <c r="K100" s="7"/>
      <c r="L100" s="9" t="s">
        <v>130</v>
      </c>
      <c r="M100" s="67">
        <v>1.59</v>
      </c>
      <c r="N100" s="7"/>
      <c r="O100" s="67">
        <v>1.57</v>
      </c>
      <c r="P100" s="7"/>
      <c r="Q100" s="67">
        <v>1.48</v>
      </c>
      <c r="R100" s="7"/>
      <c r="S100" s="67">
        <v>1.59</v>
      </c>
      <c r="T100" s="7"/>
      <c r="U100" s="67">
        <v>1.47</v>
      </c>
      <c r="V100" s="7"/>
      <c r="W100" s="67">
        <v>1.49</v>
      </c>
      <c r="X100" s="7"/>
      <c r="Y100" s="67">
        <v>1.39</v>
      </c>
      <c r="Z100" s="7"/>
      <c r="AA100" s="67">
        <v>1.6</v>
      </c>
      <c r="AB100" s="7"/>
      <c r="AC100" s="67">
        <v>1.55</v>
      </c>
      <c r="AD100" s="7"/>
    </row>
    <row r="101" spans="1:30" ht="16.5" customHeight="1" x14ac:dyDescent="0.25">
      <c r="A101" s="7"/>
      <c r="B101" s="7" t="s">
        <v>240</v>
      </c>
      <c r="C101" s="7"/>
      <c r="D101" s="7"/>
      <c r="E101" s="7"/>
      <c r="F101" s="7"/>
      <c r="G101" s="7"/>
      <c r="H101" s="7"/>
      <c r="I101" s="7"/>
      <c r="J101" s="7"/>
      <c r="K101" s="7"/>
      <c r="L101" s="9"/>
      <c r="M101" s="10"/>
      <c r="N101" s="7"/>
      <c r="O101" s="10"/>
      <c r="P101" s="7"/>
      <c r="Q101" s="10"/>
      <c r="R101" s="7"/>
      <c r="S101" s="10"/>
      <c r="T101" s="7"/>
      <c r="U101" s="10"/>
      <c r="V101" s="7"/>
      <c r="W101" s="10"/>
      <c r="X101" s="7"/>
      <c r="Y101" s="10"/>
      <c r="Z101" s="7"/>
      <c r="AA101" s="10"/>
      <c r="AB101" s="7"/>
      <c r="AC101" s="10"/>
      <c r="AD101" s="7"/>
    </row>
    <row r="102" spans="1:30" ht="29.4" customHeight="1" x14ac:dyDescent="0.25">
      <c r="A102" s="7"/>
      <c r="B102" s="7"/>
      <c r="C102" s="212" t="s">
        <v>241</v>
      </c>
      <c r="D102" s="212"/>
      <c r="E102" s="212"/>
      <c r="F102" s="212"/>
      <c r="G102" s="212"/>
      <c r="H102" s="212"/>
      <c r="I102" s="212"/>
      <c r="J102" s="212"/>
      <c r="K102" s="212"/>
      <c r="L102" s="9" t="s">
        <v>78</v>
      </c>
      <c r="M102" s="64">
        <v>57.6</v>
      </c>
      <c r="N102" s="7"/>
      <c r="O102" s="64">
        <v>64.099999999999994</v>
      </c>
      <c r="P102" s="7"/>
      <c r="Q102" s="64">
        <v>59.6</v>
      </c>
      <c r="R102" s="7"/>
      <c r="S102" s="64">
        <v>65.7</v>
      </c>
      <c r="T102" s="7"/>
      <c r="U102" s="64">
        <v>61.2</v>
      </c>
      <c r="V102" s="7"/>
      <c r="W102" s="64">
        <v>66</v>
      </c>
      <c r="X102" s="7"/>
      <c r="Y102" s="64">
        <v>66.3</v>
      </c>
      <c r="Z102" s="7"/>
      <c r="AA102" s="64">
        <v>55.4</v>
      </c>
      <c r="AB102" s="7"/>
      <c r="AC102" s="64">
        <v>61.1</v>
      </c>
      <c r="AD102" s="7"/>
    </row>
    <row r="103" spans="1:30" ht="16.5" customHeight="1" x14ac:dyDescent="0.25">
      <c r="A103" s="7"/>
      <c r="B103" s="7"/>
      <c r="C103" s="7" t="s">
        <v>242</v>
      </c>
      <c r="D103" s="7"/>
      <c r="E103" s="7"/>
      <c r="F103" s="7"/>
      <c r="G103" s="7"/>
      <c r="H103" s="7"/>
      <c r="I103" s="7"/>
      <c r="J103" s="7"/>
      <c r="K103" s="7"/>
      <c r="L103" s="9" t="s">
        <v>78</v>
      </c>
      <c r="M103" s="64">
        <v>41.9</v>
      </c>
      <c r="N103" s="7"/>
      <c r="O103" s="64">
        <v>35.6</v>
      </c>
      <c r="P103" s="7"/>
      <c r="Q103" s="64">
        <v>40.1</v>
      </c>
      <c r="R103" s="7"/>
      <c r="S103" s="64">
        <v>33.9</v>
      </c>
      <c r="T103" s="7"/>
      <c r="U103" s="64">
        <v>38.6</v>
      </c>
      <c r="V103" s="7"/>
      <c r="W103" s="64">
        <v>33.700000000000003</v>
      </c>
      <c r="X103" s="7"/>
      <c r="Y103" s="64">
        <v>33.6</v>
      </c>
      <c r="Z103" s="7"/>
      <c r="AA103" s="64">
        <v>44.4</v>
      </c>
      <c r="AB103" s="7"/>
      <c r="AC103" s="64">
        <v>38.6</v>
      </c>
      <c r="AD103" s="7"/>
    </row>
    <row r="104" spans="1:30" ht="16.5" customHeight="1" x14ac:dyDescent="0.25">
      <c r="A104" s="7"/>
      <c r="B104" s="7"/>
      <c r="C104" s="7" t="s">
        <v>188</v>
      </c>
      <c r="D104" s="7"/>
      <c r="E104" s="7"/>
      <c r="F104" s="7"/>
      <c r="G104" s="7"/>
      <c r="H104" s="7"/>
      <c r="I104" s="7"/>
      <c r="J104" s="7"/>
      <c r="K104" s="7"/>
      <c r="L104" s="9" t="s">
        <v>78</v>
      </c>
      <c r="M104" s="65">
        <v>0.5</v>
      </c>
      <c r="N104" s="7"/>
      <c r="O104" s="65">
        <v>0.3</v>
      </c>
      <c r="P104" s="7"/>
      <c r="Q104" s="65">
        <v>0.3</v>
      </c>
      <c r="R104" s="7"/>
      <c r="S104" s="65">
        <v>0.4</v>
      </c>
      <c r="T104" s="7"/>
      <c r="U104" s="65">
        <v>0.2</v>
      </c>
      <c r="V104" s="7"/>
      <c r="W104" s="65">
        <v>0.2</v>
      </c>
      <c r="X104" s="7"/>
      <c r="Y104" s="65">
        <v>0.1</v>
      </c>
      <c r="Z104" s="7"/>
      <c r="AA104" s="65">
        <v>0.3</v>
      </c>
      <c r="AB104" s="7"/>
      <c r="AC104" s="65">
        <v>0.3</v>
      </c>
      <c r="AD104" s="7"/>
    </row>
    <row r="105" spans="1:30" ht="16.5" customHeight="1" x14ac:dyDescent="0.25">
      <c r="A105" s="7"/>
      <c r="B105" s="7"/>
      <c r="C105" s="7" t="s">
        <v>181</v>
      </c>
      <c r="D105" s="7"/>
      <c r="E105" s="7"/>
      <c r="F105" s="7"/>
      <c r="G105" s="7"/>
      <c r="H105" s="7"/>
      <c r="I105" s="7"/>
      <c r="J105" s="7"/>
      <c r="K105" s="7"/>
      <c r="L105" s="9" t="s">
        <v>130</v>
      </c>
      <c r="M105" s="63">
        <v>2000</v>
      </c>
      <c r="N105" s="7"/>
      <c r="O105" s="63">
        <v>8100</v>
      </c>
      <c r="P105" s="7"/>
      <c r="Q105" s="63">
        <v>6201</v>
      </c>
      <c r="R105" s="7"/>
      <c r="S105" s="63">
        <v>2800</v>
      </c>
      <c r="T105" s="7"/>
      <c r="U105" s="63">
        <v>2600</v>
      </c>
      <c r="V105" s="7"/>
      <c r="W105" s="63">
        <v>2400</v>
      </c>
      <c r="X105" s="7"/>
      <c r="Y105" s="63">
        <v>2400</v>
      </c>
      <c r="Z105" s="7"/>
      <c r="AA105" s="63">
        <v>2000</v>
      </c>
      <c r="AB105" s="7"/>
      <c r="AC105" s="66">
        <v>28501</v>
      </c>
      <c r="AD105" s="7"/>
    </row>
    <row r="106" spans="1:30" ht="16.5" customHeight="1" x14ac:dyDescent="0.25">
      <c r="A106" s="14"/>
      <c r="B106" s="14"/>
      <c r="C106" s="14" t="s">
        <v>182</v>
      </c>
      <c r="D106" s="14"/>
      <c r="E106" s="14"/>
      <c r="F106" s="14"/>
      <c r="G106" s="14"/>
      <c r="H106" s="14"/>
      <c r="I106" s="14"/>
      <c r="J106" s="14"/>
      <c r="K106" s="14"/>
      <c r="L106" s="15" t="s">
        <v>130</v>
      </c>
      <c r="M106" s="68">
        <v>1.74</v>
      </c>
      <c r="N106" s="14"/>
      <c r="O106" s="68">
        <v>1.82</v>
      </c>
      <c r="P106" s="14"/>
      <c r="Q106" s="68">
        <v>1.75</v>
      </c>
      <c r="R106" s="14"/>
      <c r="S106" s="68">
        <v>1.85</v>
      </c>
      <c r="T106" s="14"/>
      <c r="U106" s="68">
        <v>1.76</v>
      </c>
      <c r="V106" s="14"/>
      <c r="W106" s="68">
        <v>1.81</v>
      </c>
      <c r="X106" s="14"/>
      <c r="Y106" s="68">
        <v>1.82</v>
      </c>
      <c r="Z106" s="14"/>
      <c r="AA106" s="68">
        <v>1.68</v>
      </c>
      <c r="AB106" s="14"/>
      <c r="AC106" s="68">
        <v>1.78</v>
      </c>
      <c r="AD106" s="14"/>
    </row>
    <row r="107" spans="1:30" ht="4.5" customHeight="1" x14ac:dyDescent="0.25">
      <c r="A107" s="26"/>
      <c r="B107" s="26"/>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6.5" customHeight="1" x14ac:dyDescent="0.25">
      <c r="A108" s="27"/>
      <c r="B108" s="27"/>
      <c r="C108" s="208" t="s">
        <v>99</v>
      </c>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row>
    <row r="109" spans="1:30" ht="16.5" customHeight="1" x14ac:dyDescent="0.25">
      <c r="A109" s="27"/>
      <c r="B109" s="27"/>
      <c r="C109" s="208" t="s">
        <v>100</v>
      </c>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row>
    <row r="110" spans="1:30" ht="4.5" customHeight="1" x14ac:dyDescent="0.25">
      <c r="A110" s="26"/>
      <c r="B110" s="2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29.4" customHeight="1" x14ac:dyDescent="0.25">
      <c r="A111" s="26" t="s">
        <v>86</v>
      </c>
      <c r="B111" s="26"/>
      <c r="C111" s="208" t="s">
        <v>192</v>
      </c>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row>
    <row r="112" spans="1:30" ht="16.5" customHeight="1" x14ac:dyDescent="0.25">
      <c r="A112" s="26" t="s">
        <v>87</v>
      </c>
      <c r="B112" s="26"/>
      <c r="C112" s="208" t="s">
        <v>193</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row>
    <row r="113" spans="1:30" ht="29.4" customHeight="1" x14ac:dyDescent="0.25">
      <c r="A113" s="26" t="s">
        <v>88</v>
      </c>
      <c r="B113" s="26"/>
      <c r="C113" s="208" t="s">
        <v>194</v>
      </c>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row>
    <row r="114" spans="1:30" ht="29.4" customHeight="1" x14ac:dyDescent="0.25">
      <c r="A114" s="26" t="s">
        <v>89</v>
      </c>
      <c r="B114" s="26"/>
      <c r="C114" s="208" t="s">
        <v>195</v>
      </c>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row>
    <row r="115" spans="1:30" ht="29.4" customHeight="1" x14ac:dyDescent="0.25">
      <c r="A115" s="26" t="s">
        <v>90</v>
      </c>
      <c r="B115" s="26"/>
      <c r="C115" s="208" t="s">
        <v>196</v>
      </c>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row>
    <row r="116" spans="1:30" ht="55.4" customHeight="1" x14ac:dyDescent="0.25">
      <c r="A116" s="26" t="s">
        <v>91</v>
      </c>
      <c r="B116" s="26"/>
      <c r="C116" s="208" t="s">
        <v>243</v>
      </c>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row>
    <row r="117" spans="1:30" ht="16.5" customHeight="1" x14ac:dyDescent="0.25">
      <c r="A117" s="26" t="s">
        <v>189</v>
      </c>
      <c r="B117" s="26"/>
      <c r="C117" s="208" t="s">
        <v>198</v>
      </c>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row>
    <row r="118" spans="1:30" ht="16.5" customHeight="1" x14ac:dyDescent="0.25">
      <c r="A118" s="26" t="s">
        <v>190</v>
      </c>
      <c r="B118" s="26"/>
      <c r="C118" s="208" t="s">
        <v>199</v>
      </c>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row>
    <row r="119" spans="1:30" ht="4.5" customHeight="1" x14ac:dyDescent="0.25"/>
    <row r="120" spans="1:30" ht="16.5" customHeight="1" x14ac:dyDescent="0.25">
      <c r="A120" s="28" t="s">
        <v>113</v>
      </c>
      <c r="B120" s="26"/>
      <c r="C120" s="26"/>
      <c r="D120" s="26"/>
      <c r="E120" s="208" t="s">
        <v>244</v>
      </c>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row>
  </sheetData>
  <mergeCells count="37">
    <mergeCell ref="C118:AD118"/>
    <mergeCell ref="E120:AD120"/>
    <mergeCell ref="C113:AD113"/>
    <mergeCell ref="C114:AD114"/>
    <mergeCell ref="C115:AD115"/>
    <mergeCell ref="C116:AD116"/>
    <mergeCell ref="C117:AD117"/>
    <mergeCell ref="K1:AD1"/>
    <mergeCell ref="C108:AD108"/>
    <mergeCell ref="C109:AD109"/>
    <mergeCell ref="C111:AD111"/>
    <mergeCell ref="C112:AD112"/>
    <mergeCell ref="C76:K76"/>
    <mergeCell ref="C83:K83"/>
    <mergeCell ref="C89:K89"/>
    <mergeCell ref="C96:K96"/>
    <mergeCell ref="C102:K102"/>
    <mergeCell ref="C44:K44"/>
    <mergeCell ref="C50:K50"/>
    <mergeCell ref="C57:K57"/>
    <mergeCell ref="C63:K63"/>
    <mergeCell ref="C70:K70"/>
    <mergeCell ref="C11:K11"/>
    <mergeCell ref="C18:K18"/>
    <mergeCell ref="C24:K24"/>
    <mergeCell ref="C31:K31"/>
    <mergeCell ref="C37:K37"/>
    <mergeCell ref="W2:X2"/>
    <mergeCell ref="Y2:Z2"/>
    <mergeCell ref="AA2:AB2"/>
    <mergeCell ref="AC2:AD2"/>
    <mergeCell ref="C5:K5"/>
    <mergeCell ref="M2:N2"/>
    <mergeCell ref="O2:P2"/>
    <mergeCell ref="Q2:R2"/>
    <mergeCell ref="S2:T2"/>
    <mergeCell ref="U2:V2"/>
  </mergeCells>
  <pageMargins left="0.7" right="0.7" top="0.75" bottom="0.75" header="0.3" footer="0.3"/>
  <pageSetup paperSize="9" fitToHeight="0" orientation="landscape" horizontalDpi="300" verticalDpi="300" r:id="rId1"/>
  <headerFooter scaleWithDoc="0" alignWithMargins="0">
    <oddHeader>&amp;C&amp;"Arial"&amp;8TABLE 6A.5</oddHeader>
    <oddFooter>&amp;L&amp;"Arial"&amp;8REPORT ON
GOVERNMENT
SERVICES 202106&amp;R&amp;"Arial"&amp;8POLICE
SERVICES
PAGE &amp;B&amp;P&amp;B</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192"/>
  <sheetViews>
    <sheetView showGridLines="0" workbookViewId="0"/>
  </sheetViews>
  <sheetFormatPr defaultColWidth="10.90625" defaultRowHeight="12.5" x14ac:dyDescent="0.25"/>
  <cols>
    <col min="1" max="11" width="1.90625" customWidth="1"/>
    <col min="12" max="12" width="5.453125" customWidth="1"/>
    <col min="13" max="13" width="6" customWidth="1"/>
    <col min="14" max="14" width="5" customWidth="1"/>
    <col min="15" max="15" width="6" customWidth="1"/>
    <col min="16" max="16" width="5" customWidth="1"/>
    <col min="17" max="17" width="6" customWidth="1"/>
    <col min="18" max="18" width="5" customWidth="1"/>
    <col min="19" max="19" width="6" customWidth="1"/>
    <col min="20" max="20" width="5" customWidth="1"/>
    <col min="21" max="21" width="6" customWidth="1"/>
    <col min="22" max="22" width="5" customWidth="1"/>
    <col min="23" max="23" width="6" customWidth="1"/>
    <col min="24" max="24" width="5" customWidth="1"/>
    <col min="25" max="25" width="6" customWidth="1"/>
    <col min="26" max="26" width="5" customWidth="1"/>
    <col min="27" max="27" width="6" customWidth="1"/>
    <col min="28" max="28" width="5" customWidth="1"/>
    <col min="29" max="29" width="7" customWidth="1"/>
    <col min="30" max="30" width="5" customWidth="1"/>
  </cols>
  <sheetData>
    <row r="1" spans="1:30" ht="17.399999999999999" customHeight="1" x14ac:dyDescent="0.25">
      <c r="A1" s="8" t="s">
        <v>245</v>
      </c>
      <c r="B1" s="8"/>
      <c r="C1" s="8"/>
      <c r="D1" s="8"/>
      <c r="E1" s="8"/>
      <c r="F1" s="8"/>
      <c r="G1" s="8"/>
      <c r="H1" s="8"/>
      <c r="I1" s="8"/>
      <c r="J1" s="8"/>
      <c r="K1" s="213" t="s">
        <v>246</v>
      </c>
      <c r="L1" s="214"/>
      <c r="M1" s="214"/>
      <c r="N1" s="214"/>
      <c r="O1" s="214"/>
      <c r="P1" s="214"/>
      <c r="Q1" s="214"/>
      <c r="R1" s="214"/>
      <c r="S1" s="214"/>
      <c r="T1" s="214"/>
      <c r="U1" s="214"/>
      <c r="V1" s="214"/>
      <c r="W1" s="214"/>
      <c r="X1" s="214"/>
      <c r="Y1" s="214"/>
      <c r="Z1" s="214"/>
      <c r="AA1" s="214"/>
      <c r="AB1" s="214"/>
      <c r="AC1" s="214"/>
      <c r="AD1" s="214"/>
    </row>
    <row r="2" spans="1:30" ht="16.5" customHeight="1" x14ac:dyDescent="0.25">
      <c r="A2" s="11"/>
      <c r="B2" s="11"/>
      <c r="C2" s="11"/>
      <c r="D2" s="11"/>
      <c r="E2" s="11"/>
      <c r="F2" s="11"/>
      <c r="G2" s="11"/>
      <c r="H2" s="11"/>
      <c r="I2" s="11"/>
      <c r="J2" s="11"/>
      <c r="K2" s="11"/>
      <c r="L2" s="12" t="s">
        <v>35</v>
      </c>
      <c r="M2" s="216" t="s">
        <v>247</v>
      </c>
      <c r="N2" s="217"/>
      <c r="O2" s="216" t="s">
        <v>248</v>
      </c>
      <c r="P2" s="217"/>
      <c r="Q2" s="216" t="s">
        <v>249</v>
      </c>
      <c r="R2" s="217"/>
      <c r="S2" s="216" t="s">
        <v>250</v>
      </c>
      <c r="T2" s="217"/>
      <c r="U2" s="216" t="s">
        <v>251</v>
      </c>
      <c r="V2" s="217"/>
      <c r="W2" s="216" t="s">
        <v>252</v>
      </c>
      <c r="X2" s="217"/>
      <c r="Y2" s="216" t="s">
        <v>253</v>
      </c>
      <c r="Z2" s="217"/>
      <c r="AA2" s="216" t="s">
        <v>254</v>
      </c>
      <c r="AB2" s="217"/>
      <c r="AC2" s="216" t="s">
        <v>255</v>
      </c>
      <c r="AD2" s="217"/>
    </row>
    <row r="3" spans="1:30" ht="16.5" customHeight="1" x14ac:dyDescent="0.25">
      <c r="A3" s="7" t="s">
        <v>45</v>
      </c>
      <c r="B3" s="7"/>
      <c r="C3" s="7"/>
      <c r="D3" s="7"/>
      <c r="E3" s="7"/>
      <c r="F3" s="7"/>
      <c r="G3" s="7"/>
      <c r="H3" s="7"/>
      <c r="I3" s="7"/>
      <c r="J3" s="7"/>
      <c r="K3" s="7"/>
      <c r="L3" s="9"/>
      <c r="M3" s="10"/>
      <c r="N3" s="7"/>
      <c r="O3" s="10"/>
      <c r="P3" s="7"/>
      <c r="Q3" s="10"/>
      <c r="R3" s="7"/>
      <c r="S3" s="10"/>
      <c r="T3" s="7"/>
      <c r="U3" s="10"/>
      <c r="V3" s="7"/>
      <c r="W3" s="10"/>
      <c r="X3" s="7"/>
      <c r="Y3" s="10"/>
      <c r="Z3" s="7"/>
      <c r="AA3" s="10"/>
      <c r="AB3" s="7"/>
      <c r="AC3" s="10"/>
      <c r="AD3" s="7"/>
    </row>
    <row r="4" spans="1:30" ht="16.5" customHeight="1" x14ac:dyDescent="0.25">
      <c r="A4" s="7"/>
      <c r="B4" s="7" t="s">
        <v>256</v>
      </c>
      <c r="C4" s="7"/>
      <c r="D4" s="7"/>
      <c r="E4" s="7"/>
      <c r="F4" s="7"/>
      <c r="G4" s="7"/>
      <c r="H4" s="7"/>
      <c r="I4" s="7"/>
      <c r="J4" s="7"/>
      <c r="K4" s="7"/>
      <c r="L4" s="9"/>
      <c r="M4" s="10"/>
      <c r="N4" s="7"/>
      <c r="O4" s="10"/>
      <c r="P4" s="7"/>
      <c r="Q4" s="10"/>
      <c r="R4" s="7"/>
      <c r="S4" s="10"/>
      <c r="T4" s="7"/>
      <c r="U4" s="10"/>
      <c r="V4" s="7"/>
      <c r="W4" s="10"/>
      <c r="X4" s="7"/>
      <c r="Y4" s="10"/>
      <c r="Z4" s="7"/>
      <c r="AA4" s="10"/>
      <c r="AB4" s="7"/>
      <c r="AC4" s="10"/>
      <c r="AD4" s="7"/>
    </row>
    <row r="5" spans="1:30" ht="16.5" customHeight="1" x14ac:dyDescent="0.25">
      <c r="A5" s="7"/>
      <c r="B5" s="7"/>
      <c r="C5" s="7" t="s">
        <v>257</v>
      </c>
      <c r="D5" s="7"/>
      <c r="E5" s="7"/>
      <c r="F5" s="7"/>
      <c r="G5" s="7"/>
      <c r="H5" s="7"/>
      <c r="I5" s="7"/>
      <c r="J5" s="7"/>
      <c r="K5" s="7"/>
      <c r="L5" s="9" t="s">
        <v>78</v>
      </c>
      <c r="M5" s="73">
        <v>80.3</v>
      </c>
      <c r="N5" s="78">
        <v>3</v>
      </c>
      <c r="O5" s="73">
        <v>84.2</v>
      </c>
      <c r="P5" s="78">
        <v>1.3</v>
      </c>
      <c r="Q5" s="73">
        <v>86</v>
      </c>
      <c r="R5" s="78">
        <v>1.4</v>
      </c>
      <c r="S5" s="73">
        <v>85.8</v>
      </c>
      <c r="T5" s="78">
        <v>2.2000000000000002</v>
      </c>
      <c r="U5" s="73">
        <v>89.5</v>
      </c>
      <c r="V5" s="78">
        <v>1.7</v>
      </c>
      <c r="W5" s="73">
        <v>86</v>
      </c>
      <c r="X5" s="78">
        <v>3.2</v>
      </c>
      <c r="Y5" s="73">
        <v>85.5</v>
      </c>
      <c r="Z5" s="78">
        <v>2.4</v>
      </c>
      <c r="AA5" s="73">
        <v>83.2</v>
      </c>
      <c r="AB5" s="78">
        <v>3</v>
      </c>
      <c r="AC5" s="73">
        <v>83.9</v>
      </c>
      <c r="AD5" s="78">
        <v>1.1000000000000001</v>
      </c>
    </row>
    <row r="6" spans="1:30" ht="16.5" customHeight="1" x14ac:dyDescent="0.25">
      <c r="A6" s="7"/>
      <c r="B6" s="7"/>
      <c r="C6" s="7" t="s">
        <v>258</v>
      </c>
      <c r="D6" s="7"/>
      <c r="E6" s="7"/>
      <c r="F6" s="7"/>
      <c r="G6" s="7"/>
      <c r="H6" s="7"/>
      <c r="I6" s="7"/>
      <c r="J6" s="7"/>
      <c r="K6" s="7"/>
      <c r="L6" s="9" t="s">
        <v>78</v>
      </c>
      <c r="M6" s="74">
        <v>6.1</v>
      </c>
      <c r="N6" s="78">
        <v>1.8</v>
      </c>
      <c r="O6" s="74">
        <v>4.8</v>
      </c>
      <c r="P6" s="78">
        <v>0.8</v>
      </c>
      <c r="Q6" s="74">
        <v>4.5</v>
      </c>
      <c r="R6" s="78">
        <v>0.9</v>
      </c>
      <c r="S6" s="74">
        <v>4.2</v>
      </c>
      <c r="T6" s="78">
        <v>1.3</v>
      </c>
      <c r="U6" s="74">
        <v>3.9</v>
      </c>
      <c r="V6" s="78">
        <v>1.1000000000000001</v>
      </c>
      <c r="W6" s="74">
        <v>4.5999999999999996</v>
      </c>
      <c r="X6" s="78">
        <v>2.2000000000000002</v>
      </c>
      <c r="Y6" s="74">
        <v>4.8</v>
      </c>
      <c r="Z6" s="78">
        <v>1.6</v>
      </c>
      <c r="AA6" s="74">
        <v>6.3</v>
      </c>
      <c r="AB6" s="78">
        <v>1.9</v>
      </c>
      <c r="AC6" s="74">
        <v>5.0999999999999996</v>
      </c>
      <c r="AD6" s="78">
        <v>0.6</v>
      </c>
    </row>
    <row r="7" spans="1:30" ht="16.5" customHeight="1" x14ac:dyDescent="0.25">
      <c r="A7" s="7"/>
      <c r="B7" s="7"/>
      <c r="C7" s="7" t="s">
        <v>179</v>
      </c>
      <c r="D7" s="7"/>
      <c r="E7" s="7"/>
      <c r="F7" s="7"/>
      <c r="G7" s="7"/>
      <c r="H7" s="7"/>
      <c r="I7" s="7"/>
      <c r="J7" s="7"/>
      <c r="K7" s="7"/>
      <c r="L7" s="9" t="s">
        <v>78</v>
      </c>
      <c r="M7" s="73">
        <v>12.7</v>
      </c>
      <c r="N7" s="78">
        <v>2.7</v>
      </c>
      <c r="O7" s="73">
        <v>10.199999999999999</v>
      </c>
      <c r="P7" s="78">
        <v>1.1000000000000001</v>
      </c>
      <c r="Q7" s="74">
        <v>8.8000000000000007</v>
      </c>
      <c r="R7" s="78">
        <v>1.2</v>
      </c>
      <c r="S7" s="74">
        <v>9.6</v>
      </c>
      <c r="T7" s="78">
        <v>1.8</v>
      </c>
      <c r="U7" s="74">
        <v>6.2</v>
      </c>
      <c r="V7" s="78">
        <v>1.4</v>
      </c>
      <c r="W7" s="74">
        <v>8.8000000000000007</v>
      </c>
      <c r="X7" s="78">
        <v>2.5</v>
      </c>
      <c r="Y7" s="74">
        <v>9</v>
      </c>
      <c r="Z7" s="78">
        <v>1.9</v>
      </c>
      <c r="AA7" s="73">
        <v>10.1</v>
      </c>
      <c r="AB7" s="78">
        <v>2.5</v>
      </c>
      <c r="AC7" s="73">
        <v>10.3</v>
      </c>
      <c r="AD7" s="78">
        <v>1</v>
      </c>
    </row>
    <row r="8" spans="1:30" ht="16.5" customHeight="1" x14ac:dyDescent="0.25">
      <c r="A8" s="7"/>
      <c r="B8" s="7"/>
      <c r="C8" s="7" t="s">
        <v>180</v>
      </c>
      <c r="D8" s="7"/>
      <c r="E8" s="7"/>
      <c r="F8" s="7"/>
      <c r="G8" s="7"/>
      <c r="H8" s="7"/>
      <c r="I8" s="7"/>
      <c r="J8" s="7"/>
      <c r="K8" s="7"/>
      <c r="L8" s="9" t="s">
        <v>78</v>
      </c>
      <c r="M8" s="71">
        <v>0.9</v>
      </c>
      <c r="N8" s="78">
        <v>0.5</v>
      </c>
      <c r="O8" s="74">
        <v>0.8</v>
      </c>
      <c r="P8" s="78">
        <v>0.2</v>
      </c>
      <c r="Q8" s="74">
        <v>0.7</v>
      </c>
      <c r="R8" s="78">
        <v>0.2</v>
      </c>
      <c r="S8" s="71">
        <v>0.4</v>
      </c>
      <c r="T8" s="78">
        <v>0.2</v>
      </c>
      <c r="U8" s="74">
        <v>0.5</v>
      </c>
      <c r="V8" s="78">
        <v>0.2</v>
      </c>
      <c r="W8" s="71">
        <v>0.6</v>
      </c>
      <c r="X8" s="78">
        <v>0.3</v>
      </c>
      <c r="Y8" s="74">
        <v>0.7</v>
      </c>
      <c r="Z8" s="78">
        <v>0.3</v>
      </c>
      <c r="AA8" s="71">
        <v>0.4</v>
      </c>
      <c r="AB8" s="78">
        <v>0.3</v>
      </c>
      <c r="AC8" s="74">
        <v>0.7</v>
      </c>
      <c r="AD8" s="78">
        <v>0.2</v>
      </c>
    </row>
    <row r="9" spans="1:30" ht="16.5" customHeight="1" x14ac:dyDescent="0.25">
      <c r="A9" s="7"/>
      <c r="B9" s="7"/>
      <c r="C9" s="7" t="s">
        <v>181</v>
      </c>
      <c r="D9" s="7"/>
      <c r="E9" s="7"/>
      <c r="F9" s="7"/>
      <c r="G9" s="7"/>
      <c r="H9" s="7"/>
      <c r="I9" s="7"/>
      <c r="J9" s="7"/>
      <c r="K9" s="7"/>
      <c r="L9" s="9" t="s">
        <v>130</v>
      </c>
      <c r="M9" s="72">
        <v>2000</v>
      </c>
      <c r="N9" s="7"/>
      <c r="O9" s="72">
        <v>8102</v>
      </c>
      <c r="P9" s="7"/>
      <c r="Q9" s="72">
        <v>6001</v>
      </c>
      <c r="R9" s="7"/>
      <c r="S9" s="72">
        <v>3002</v>
      </c>
      <c r="T9" s="7"/>
      <c r="U9" s="72">
        <v>2601</v>
      </c>
      <c r="V9" s="7"/>
      <c r="W9" s="72">
        <v>2001</v>
      </c>
      <c r="X9" s="7"/>
      <c r="Y9" s="72">
        <v>2400</v>
      </c>
      <c r="Z9" s="7"/>
      <c r="AA9" s="72">
        <v>1812</v>
      </c>
      <c r="AB9" s="7"/>
      <c r="AC9" s="75">
        <v>27919</v>
      </c>
      <c r="AD9" s="7"/>
    </row>
    <row r="10" spans="1:30" ht="16.5" customHeight="1" x14ac:dyDescent="0.25">
      <c r="A10" s="7"/>
      <c r="B10" s="7"/>
      <c r="C10" s="7" t="s">
        <v>182</v>
      </c>
      <c r="D10" s="7"/>
      <c r="E10" s="7"/>
      <c r="F10" s="7"/>
      <c r="G10" s="7"/>
      <c r="H10" s="7"/>
      <c r="I10" s="7"/>
      <c r="J10" s="7"/>
      <c r="K10" s="7"/>
      <c r="L10" s="9" t="s">
        <v>130</v>
      </c>
      <c r="M10" s="76">
        <v>3.98</v>
      </c>
      <c r="N10" s="7"/>
      <c r="O10" s="76">
        <v>4.08</v>
      </c>
      <c r="P10" s="7"/>
      <c r="Q10" s="76">
        <v>4.09</v>
      </c>
      <c r="R10" s="7"/>
      <c r="S10" s="76">
        <v>4.1100000000000003</v>
      </c>
      <c r="T10" s="7"/>
      <c r="U10" s="76">
        <v>4.16</v>
      </c>
      <c r="V10" s="7"/>
      <c r="W10" s="76">
        <v>4.13</v>
      </c>
      <c r="X10" s="7"/>
      <c r="Y10" s="76">
        <v>4.08</v>
      </c>
      <c r="Z10" s="7"/>
      <c r="AA10" s="76">
        <v>4.0599999999999996</v>
      </c>
      <c r="AB10" s="7"/>
      <c r="AC10" s="76">
        <v>4.0599999999999996</v>
      </c>
      <c r="AD10" s="7"/>
    </row>
    <row r="11" spans="1:30" ht="16.5" customHeight="1" x14ac:dyDescent="0.25">
      <c r="A11" s="7"/>
      <c r="B11" s="7" t="s">
        <v>259</v>
      </c>
      <c r="C11" s="7"/>
      <c r="D11" s="7"/>
      <c r="E11" s="7"/>
      <c r="F11" s="7"/>
      <c r="G11" s="7"/>
      <c r="H11" s="7"/>
      <c r="I11" s="7"/>
      <c r="J11" s="7"/>
      <c r="K11" s="7"/>
      <c r="L11" s="9"/>
      <c r="M11" s="10"/>
      <c r="N11" s="7"/>
      <c r="O11" s="10"/>
      <c r="P11" s="7"/>
      <c r="Q11" s="10"/>
      <c r="R11" s="7"/>
      <c r="S11" s="10"/>
      <c r="T11" s="7"/>
      <c r="U11" s="10"/>
      <c r="V11" s="7"/>
      <c r="W11" s="10"/>
      <c r="X11" s="7"/>
      <c r="Y11" s="10"/>
      <c r="Z11" s="7"/>
      <c r="AA11" s="10"/>
      <c r="AB11" s="7"/>
      <c r="AC11" s="10"/>
      <c r="AD11" s="7"/>
    </row>
    <row r="12" spans="1:30" ht="16.5" customHeight="1" x14ac:dyDescent="0.25">
      <c r="A12" s="7"/>
      <c r="B12" s="7"/>
      <c r="C12" s="7" t="s">
        <v>257</v>
      </c>
      <c r="D12" s="7"/>
      <c r="E12" s="7"/>
      <c r="F12" s="7"/>
      <c r="G12" s="7"/>
      <c r="H12" s="7"/>
      <c r="I12" s="7"/>
      <c r="J12" s="7"/>
      <c r="K12" s="7"/>
      <c r="L12" s="9" t="s">
        <v>78</v>
      </c>
      <c r="M12" s="73">
        <v>66.599999999999994</v>
      </c>
      <c r="N12" s="78">
        <v>3.2</v>
      </c>
      <c r="O12" s="73">
        <v>70.599999999999994</v>
      </c>
      <c r="P12" s="78">
        <v>1.5</v>
      </c>
      <c r="Q12" s="73">
        <v>71.8</v>
      </c>
      <c r="R12" s="78">
        <v>1.9</v>
      </c>
      <c r="S12" s="73">
        <v>71.099999999999994</v>
      </c>
      <c r="T12" s="78">
        <v>2.8</v>
      </c>
      <c r="U12" s="73">
        <v>73.900000000000006</v>
      </c>
      <c r="V12" s="78">
        <v>2.8</v>
      </c>
      <c r="W12" s="73">
        <v>75.099999999999994</v>
      </c>
      <c r="X12" s="78">
        <v>3.3</v>
      </c>
      <c r="Y12" s="73">
        <v>70.7</v>
      </c>
      <c r="Z12" s="78">
        <v>3.3</v>
      </c>
      <c r="AA12" s="73">
        <v>66.3</v>
      </c>
      <c r="AB12" s="78">
        <v>3.9</v>
      </c>
      <c r="AC12" s="73">
        <v>69.900000000000006</v>
      </c>
      <c r="AD12" s="78">
        <v>1.2</v>
      </c>
    </row>
    <row r="13" spans="1:30" ht="16.5" customHeight="1" x14ac:dyDescent="0.25">
      <c r="A13" s="7"/>
      <c r="B13" s="7"/>
      <c r="C13" s="7" t="s">
        <v>258</v>
      </c>
      <c r="D13" s="7"/>
      <c r="E13" s="7"/>
      <c r="F13" s="7"/>
      <c r="G13" s="7"/>
      <c r="H13" s="7"/>
      <c r="I13" s="7"/>
      <c r="J13" s="7"/>
      <c r="K13" s="7"/>
      <c r="L13" s="9" t="s">
        <v>78</v>
      </c>
      <c r="M13" s="73">
        <v>16.2</v>
      </c>
      <c r="N13" s="78">
        <v>2.6</v>
      </c>
      <c r="O13" s="73">
        <v>12.2</v>
      </c>
      <c r="P13" s="78">
        <v>1.2</v>
      </c>
      <c r="Q13" s="73">
        <v>11.2</v>
      </c>
      <c r="R13" s="78">
        <v>1.3</v>
      </c>
      <c r="S13" s="73">
        <v>10.6</v>
      </c>
      <c r="T13" s="78">
        <v>1.7</v>
      </c>
      <c r="U13" s="73">
        <v>10.9</v>
      </c>
      <c r="V13" s="78">
        <v>2</v>
      </c>
      <c r="W13" s="74">
        <v>9.1</v>
      </c>
      <c r="X13" s="78">
        <v>2.1</v>
      </c>
      <c r="Y13" s="74">
        <v>9.5</v>
      </c>
      <c r="Z13" s="78">
        <v>1.9</v>
      </c>
      <c r="AA13" s="73">
        <v>19.100000000000001</v>
      </c>
      <c r="AB13" s="78">
        <v>3.2</v>
      </c>
      <c r="AC13" s="73">
        <v>13</v>
      </c>
      <c r="AD13" s="78">
        <v>1</v>
      </c>
    </row>
    <row r="14" spans="1:30" ht="16.5" customHeight="1" x14ac:dyDescent="0.25">
      <c r="A14" s="7"/>
      <c r="B14" s="7"/>
      <c r="C14" s="7" t="s">
        <v>179</v>
      </c>
      <c r="D14" s="7"/>
      <c r="E14" s="7"/>
      <c r="F14" s="7"/>
      <c r="G14" s="7"/>
      <c r="H14" s="7"/>
      <c r="I14" s="7"/>
      <c r="J14" s="7"/>
      <c r="K14" s="7"/>
      <c r="L14" s="9" t="s">
        <v>78</v>
      </c>
      <c r="M14" s="73">
        <v>15.7</v>
      </c>
      <c r="N14" s="78">
        <v>2.5</v>
      </c>
      <c r="O14" s="73">
        <v>15.6</v>
      </c>
      <c r="P14" s="78">
        <v>1.2</v>
      </c>
      <c r="Q14" s="73">
        <v>15.2</v>
      </c>
      <c r="R14" s="78">
        <v>1.5</v>
      </c>
      <c r="S14" s="73">
        <v>17.3</v>
      </c>
      <c r="T14" s="78">
        <v>2.5</v>
      </c>
      <c r="U14" s="73">
        <v>13.6</v>
      </c>
      <c r="V14" s="78">
        <v>2.2000000000000002</v>
      </c>
      <c r="W14" s="73">
        <v>13.2</v>
      </c>
      <c r="X14" s="78">
        <v>2.7</v>
      </c>
      <c r="Y14" s="73">
        <v>18.100000000000001</v>
      </c>
      <c r="Z14" s="78">
        <v>3.1</v>
      </c>
      <c r="AA14" s="73">
        <v>13.3</v>
      </c>
      <c r="AB14" s="78">
        <v>3</v>
      </c>
      <c r="AC14" s="73">
        <v>15.5</v>
      </c>
      <c r="AD14" s="78">
        <v>1</v>
      </c>
    </row>
    <row r="15" spans="1:30" ht="16.5" customHeight="1" x14ac:dyDescent="0.25">
      <c r="A15" s="7"/>
      <c r="B15" s="7"/>
      <c r="C15" s="7" t="s">
        <v>180</v>
      </c>
      <c r="D15" s="7"/>
      <c r="E15" s="7"/>
      <c r="F15" s="7"/>
      <c r="G15" s="7"/>
      <c r="H15" s="7"/>
      <c r="I15" s="7"/>
      <c r="J15" s="7"/>
      <c r="K15" s="7"/>
      <c r="L15" s="9" t="s">
        <v>78</v>
      </c>
      <c r="M15" s="74">
        <v>1.6</v>
      </c>
      <c r="N15" s="78">
        <v>0.5</v>
      </c>
      <c r="O15" s="74">
        <v>1.7</v>
      </c>
      <c r="P15" s="78">
        <v>0.3</v>
      </c>
      <c r="Q15" s="74">
        <v>1.8</v>
      </c>
      <c r="R15" s="78">
        <v>0.4</v>
      </c>
      <c r="S15" s="74">
        <v>1.1000000000000001</v>
      </c>
      <c r="T15" s="78">
        <v>0.4</v>
      </c>
      <c r="U15" s="74">
        <v>1.6</v>
      </c>
      <c r="V15" s="78">
        <v>0.5</v>
      </c>
      <c r="W15" s="74">
        <v>2.6</v>
      </c>
      <c r="X15" s="78">
        <v>1.1000000000000001</v>
      </c>
      <c r="Y15" s="74">
        <v>1.8</v>
      </c>
      <c r="Z15" s="78">
        <v>0.6</v>
      </c>
      <c r="AA15" s="71">
        <v>1.3</v>
      </c>
      <c r="AB15" s="78">
        <v>0.8</v>
      </c>
      <c r="AC15" s="74">
        <v>1.6</v>
      </c>
      <c r="AD15" s="78">
        <v>0.2</v>
      </c>
    </row>
    <row r="16" spans="1:30" ht="16.5" customHeight="1" x14ac:dyDescent="0.25">
      <c r="A16" s="7"/>
      <c r="B16" s="7"/>
      <c r="C16" s="7" t="s">
        <v>181</v>
      </c>
      <c r="D16" s="7"/>
      <c r="E16" s="7"/>
      <c r="F16" s="7"/>
      <c r="G16" s="7"/>
      <c r="H16" s="7"/>
      <c r="I16" s="7"/>
      <c r="J16" s="7"/>
      <c r="K16" s="7"/>
      <c r="L16" s="9" t="s">
        <v>130</v>
      </c>
      <c r="M16" s="72">
        <v>2000</v>
      </c>
      <c r="N16" s="7"/>
      <c r="O16" s="72">
        <v>8102</v>
      </c>
      <c r="P16" s="7"/>
      <c r="Q16" s="72">
        <v>6001</v>
      </c>
      <c r="R16" s="7"/>
      <c r="S16" s="72">
        <v>3002</v>
      </c>
      <c r="T16" s="7"/>
      <c r="U16" s="72">
        <v>2601</v>
      </c>
      <c r="V16" s="7"/>
      <c r="W16" s="72">
        <v>2001</v>
      </c>
      <c r="X16" s="7"/>
      <c r="Y16" s="72">
        <v>2400</v>
      </c>
      <c r="Z16" s="7"/>
      <c r="AA16" s="72">
        <v>1812</v>
      </c>
      <c r="AB16" s="7"/>
      <c r="AC16" s="75">
        <v>27919</v>
      </c>
      <c r="AD16" s="7"/>
    </row>
    <row r="17" spans="1:30" ht="16.5" customHeight="1" x14ac:dyDescent="0.25">
      <c r="A17" s="7"/>
      <c r="B17" s="7"/>
      <c r="C17" s="7" t="s">
        <v>182</v>
      </c>
      <c r="D17" s="7"/>
      <c r="E17" s="7"/>
      <c r="F17" s="7"/>
      <c r="G17" s="7"/>
      <c r="H17" s="7"/>
      <c r="I17" s="7"/>
      <c r="J17" s="7"/>
      <c r="K17" s="7"/>
      <c r="L17" s="9" t="s">
        <v>130</v>
      </c>
      <c r="M17" s="76">
        <v>3.66</v>
      </c>
      <c r="N17" s="7"/>
      <c r="O17" s="76">
        <v>3.76</v>
      </c>
      <c r="P17" s="7"/>
      <c r="Q17" s="76">
        <v>3.79</v>
      </c>
      <c r="R17" s="7"/>
      <c r="S17" s="76">
        <v>3.79</v>
      </c>
      <c r="T17" s="7"/>
      <c r="U17" s="76">
        <v>3.83</v>
      </c>
      <c r="V17" s="7"/>
      <c r="W17" s="76">
        <v>3.87</v>
      </c>
      <c r="X17" s="7"/>
      <c r="Y17" s="76">
        <v>3.77</v>
      </c>
      <c r="Z17" s="7"/>
      <c r="AA17" s="76">
        <v>3.66</v>
      </c>
      <c r="AB17" s="7"/>
      <c r="AC17" s="76">
        <v>3.74</v>
      </c>
      <c r="AD17" s="7"/>
    </row>
    <row r="18" spans="1:30" ht="16.5" customHeight="1" x14ac:dyDescent="0.25">
      <c r="A18" s="7"/>
      <c r="B18" s="7" t="s">
        <v>260</v>
      </c>
      <c r="C18" s="7"/>
      <c r="D18" s="7"/>
      <c r="E18" s="7"/>
      <c r="F18" s="7"/>
      <c r="G18" s="7"/>
      <c r="H18" s="7"/>
      <c r="I18" s="7"/>
      <c r="J18" s="7"/>
      <c r="K18" s="7"/>
      <c r="L18" s="9"/>
      <c r="M18" s="10"/>
      <c r="N18" s="7"/>
      <c r="O18" s="10"/>
      <c r="P18" s="7"/>
      <c r="Q18" s="10"/>
      <c r="R18" s="7"/>
      <c r="S18" s="10"/>
      <c r="T18" s="7"/>
      <c r="U18" s="10"/>
      <c r="V18" s="7"/>
      <c r="W18" s="10"/>
      <c r="X18" s="7"/>
      <c r="Y18" s="10"/>
      <c r="Z18" s="7"/>
      <c r="AA18" s="10"/>
      <c r="AB18" s="7"/>
      <c r="AC18" s="10"/>
      <c r="AD18" s="7"/>
    </row>
    <row r="19" spans="1:30" ht="16.5" customHeight="1" x14ac:dyDescent="0.25">
      <c r="A19" s="7"/>
      <c r="B19" s="7"/>
      <c r="C19" s="7" t="s">
        <v>257</v>
      </c>
      <c r="D19" s="7"/>
      <c r="E19" s="7"/>
      <c r="F19" s="7"/>
      <c r="G19" s="7"/>
      <c r="H19" s="7"/>
      <c r="I19" s="7"/>
      <c r="J19" s="7"/>
      <c r="K19" s="7"/>
      <c r="L19" s="9" t="s">
        <v>78</v>
      </c>
      <c r="M19" s="73">
        <v>69.2</v>
      </c>
      <c r="N19" s="78">
        <v>3.1</v>
      </c>
      <c r="O19" s="73">
        <v>71.099999999999994</v>
      </c>
      <c r="P19" s="78">
        <v>1.5</v>
      </c>
      <c r="Q19" s="73">
        <v>73</v>
      </c>
      <c r="R19" s="78">
        <v>1.8</v>
      </c>
      <c r="S19" s="73">
        <v>74</v>
      </c>
      <c r="T19" s="78">
        <v>2.5</v>
      </c>
      <c r="U19" s="73">
        <v>74.400000000000006</v>
      </c>
      <c r="V19" s="78">
        <v>2.7</v>
      </c>
      <c r="W19" s="73">
        <v>74.599999999999994</v>
      </c>
      <c r="X19" s="78">
        <v>3.4</v>
      </c>
      <c r="Y19" s="73">
        <v>72.7</v>
      </c>
      <c r="Z19" s="78">
        <v>3.3</v>
      </c>
      <c r="AA19" s="73">
        <v>73.400000000000006</v>
      </c>
      <c r="AB19" s="78">
        <v>3.4</v>
      </c>
      <c r="AC19" s="73">
        <v>71.5</v>
      </c>
      <c r="AD19" s="78">
        <v>1.2</v>
      </c>
    </row>
    <row r="20" spans="1:30" ht="16.5" customHeight="1" x14ac:dyDescent="0.25">
      <c r="A20" s="7"/>
      <c r="B20" s="7"/>
      <c r="C20" s="7" t="s">
        <v>258</v>
      </c>
      <c r="D20" s="7"/>
      <c r="E20" s="7"/>
      <c r="F20" s="7"/>
      <c r="G20" s="7"/>
      <c r="H20" s="7"/>
      <c r="I20" s="7"/>
      <c r="J20" s="7"/>
      <c r="K20" s="7"/>
      <c r="L20" s="9" t="s">
        <v>78</v>
      </c>
      <c r="M20" s="74">
        <v>9</v>
      </c>
      <c r="N20" s="78">
        <v>2.1</v>
      </c>
      <c r="O20" s="74">
        <v>7.2</v>
      </c>
      <c r="P20" s="78">
        <v>0.9</v>
      </c>
      <c r="Q20" s="74">
        <v>7.2</v>
      </c>
      <c r="R20" s="78">
        <v>1</v>
      </c>
      <c r="S20" s="74">
        <v>6.2</v>
      </c>
      <c r="T20" s="78">
        <v>1.5</v>
      </c>
      <c r="U20" s="74">
        <v>6.2</v>
      </c>
      <c r="V20" s="78">
        <v>1.6</v>
      </c>
      <c r="W20" s="74">
        <v>8.5</v>
      </c>
      <c r="X20" s="78">
        <v>2.8</v>
      </c>
      <c r="Y20" s="74">
        <v>4.8</v>
      </c>
      <c r="Z20" s="78">
        <v>1.4</v>
      </c>
      <c r="AA20" s="74">
        <v>8.5</v>
      </c>
      <c r="AB20" s="78">
        <v>2.1</v>
      </c>
      <c r="AC20" s="74">
        <v>7.6</v>
      </c>
      <c r="AD20" s="78">
        <v>0.8</v>
      </c>
    </row>
    <row r="21" spans="1:30" ht="16.5" customHeight="1" x14ac:dyDescent="0.25">
      <c r="A21" s="7"/>
      <c r="B21" s="7"/>
      <c r="C21" s="7" t="s">
        <v>179</v>
      </c>
      <c r="D21" s="7"/>
      <c r="E21" s="7"/>
      <c r="F21" s="7"/>
      <c r="G21" s="7"/>
      <c r="H21" s="7"/>
      <c r="I21" s="7"/>
      <c r="J21" s="7"/>
      <c r="K21" s="7"/>
      <c r="L21" s="9" t="s">
        <v>78</v>
      </c>
      <c r="M21" s="73">
        <v>19.399999999999999</v>
      </c>
      <c r="N21" s="78">
        <v>2.6</v>
      </c>
      <c r="O21" s="73">
        <v>19.399999999999999</v>
      </c>
      <c r="P21" s="78">
        <v>1.3</v>
      </c>
      <c r="Q21" s="73">
        <v>17.3</v>
      </c>
      <c r="R21" s="78">
        <v>1.6</v>
      </c>
      <c r="S21" s="73">
        <v>17.5</v>
      </c>
      <c r="T21" s="78">
        <v>2.1</v>
      </c>
      <c r="U21" s="73">
        <v>16.600000000000001</v>
      </c>
      <c r="V21" s="78">
        <v>2.2999999999999998</v>
      </c>
      <c r="W21" s="73">
        <v>14.2</v>
      </c>
      <c r="X21" s="78">
        <v>2.5</v>
      </c>
      <c r="Y21" s="73">
        <v>19.8</v>
      </c>
      <c r="Z21" s="78">
        <v>3.2</v>
      </c>
      <c r="AA21" s="73">
        <v>16.7</v>
      </c>
      <c r="AB21" s="78">
        <v>2.9</v>
      </c>
      <c r="AC21" s="73">
        <v>18.5</v>
      </c>
      <c r="AD21" s="78">
        <v>1</v>
      </c>
    </row>
    <row r="22" spans="1:30" ht="16.5" customHeight="1" x14ac:dyDescent="0.25">
      <c r="A22" s="7"/>
      <c r="B22" s="7"/>
      <c r="C22" s="7" t="s">
        <v>180</v>
      </c>
      <c r="D22" s="7"/>
      <c r="E22" s="7"/>
      <c r="F22" s="7"/>
      <c r="G22" s="7"/>
      <c r="H22" s="7"/>
      <c r="I22" s="7"/>
      <c r="J22" s="7"/>
      <c r="K22" s="7"/>
      <c r="L22" s="9" t="s">
        <v>78</v>
      </c>
      <c r="M22" s="74">
        <v>2.4</v>
      </c>
      <c r="N22" s="78">
        <v>0.8</v>
      </c>
      <c r="O22" s="74">
        <v>2.2000000000000002</v>
      </c>
      <c r="P22" s="78">
        <v>0.4</v>
      </c>
      <c r="Q22" s="74">
        <v>2.5</v>
      </c>
      <c r="R22" s="78">
        <v>0.5</v>
      </c>
      <c r="S22" s="74">
        <v>2.2000000000000002</v>
      </c>
      <c r="T22" s="78">
        <v>0.7</v>
      </c>
      <c r="U22" s="74">
        <v>2.7</v>
      </c>
      <c r="V22" s="78">
        <v>0.8</v>
      </c>
      <c r="W22" s="74">
        <v>2.6</v>
      </c>
      <c r="X22" s="78">
        <v>0.9</v>
      </c>
      <c r="Y22" s="74">
        <v>2.8</v>
      </c>
      <c r="Z22" s="78">
        <v>0.9</v>
      </c>
      <c r="AA22" s="74">
        <v>1.4</v>
      </c>
      <c r="AB22" s="78">
        <v>0.5</v>
      </c>
      <c r="AC22" s="74">
        <v>2.4</v>
      </c>
      <c r="AD22" s="78">
        <v>0.3</v>
      </c>
    </row>
    <row r="23" spans="1:30" ht="16.5" customHeight="1" x14ac:dyDescent="0.25">
      <c r="A23" s="7"/>
      <c r="B23" s="7"/>
      <c r="C23" s="7" t="s">
        <v>181</v>
      </c>
      <c r="D23" s="7"/>
      <c r="E23" s="7"/>
      <c r="F23" s="7"/>
      <c r="G23" s="7"/>
      <c r="H23" s="7"/>
      <c r="I23" s="7"/>
      <c r="J23" s="7"/>
      <c r="K23" s="7"/>
      <c r="L23" s="9" t="s">
        <v>130</v>
      </c>
      <c r="M23" s="72">
        <v>2000</v>
      </c>
      <c r="N23" s="7"/>
      <c r="O23" s="72">
        <v>8102</v>
      </c>
      <c r="P23" s="7"/>
      <c r="Q23" s="72">
        <v>6001</v>
      </c>
      <c r="R23" s="7"/>
      <c r="S23" s="72">
        <v>3002</v>
      </c>
      <c r="T23" s="7"/>
      <c r="U23" s="72">
        <v>2601</v>
      </c>
      <c r="V23" s="7"/>
      <c r="W23" s="72">
        <v>2001</v>
      </c>
      <c r="X23" s="7"/>
      <c r="Y23" s="72">
        <v>2400</v>
      </c>
      <c r="Z23" s="7"/>
      <c r="AA23" s="72">
        <v>1812</v>
      </c>
      <c r="AB23" s="7"/>
      <c r="AC23" s="75">
        <v>27919</v>
      </c>
      <c r="AD23" s="7"/>
    </row>
    <row r="24" spans="1:30" ht="16.5" customHeight="1" x14ac:dyDescent="0.25">
      <c r="A24" s="7"/>
      <c r="B24" s="7"/>
      <c r="C24" s="7" t="s">
        <v>182</v>
      </c>
      <c r="D24" s="7"/>
      <c r="E24" s="7"/>
      <c r="F24" s="7"/>
      <c r="G24" s="7"/>
      <c r="H24" s="7"/>
      <c r="I24" s="7"/>
      <c r="J24" s="7"/>
      <c r="K24" s="7"/>
      <c r="L24" s="9" t="s">
        <v>130</v>
      </c>
      <c r="M24" s="76">
        <v>3.77</v>
      </c>
      <c r="N24" s="7"/>
      <c r="O24" s="76">
        <v>3.81</v>
      </c>
      <c r="P24" s="7"/>
      <c r="Q24" s="76">
        <v>3.83</v>
      </c>
      <c r="R24" s="7"/>
      <c r="S24" s="76">
        <v>3.87</v>
      </c>
      <c r="T24" s="7"/>
      <c r="U24" s="76">
        <v>3.88</v>
      </c>
      <c r="V24" s="7"/>
      <c r="W24" s="76">
        <v>3.88</v>
      </c>
      <c r="X24" s="7"/>
      <c r="Y24" s="76">
        <v>3.87</v>
      </c>
      <c r="Z24" s="7"/>
      <c r="AA24" s="76">
        <v>3.86</v>
      </c>
      <c r="AB24" s="7"/>
      <c r="AC24" s="76">
        <v>3.82</v>
      </c>
      <c r="AD24" s="7"/>
    </row>
    <row r="25" spans="1:30" ht="16.5" customHeight="1" x14ac:dyDescent="0.25">
      <c r="A25" s="7" t="s">
        <v>79</v>
      </c>
      <c r="B25" s="7"/>
      <c r="C25" s="7"/>
      <c r="D25" s="7"/>
      <c r="E25" s="7"/>
      <c r="F25" s="7"/>
      <c r="G25" s="7"/>
      <c r="H25" s="7"/>
      <c r="I25" s="7"/>
      <c r="J25" s="7"/>
      <c r="K25" s="7"/>
      <c r="L25" s="9"/>
      <c r="M25" s="10"/>
      <c r="N25" s="7"/>
      <c r="O25" s="10"/>
      <c r="P25" s="7"/>
      <c r="Q25" s="10"/>
      <c r="R25" s="7"/>
      <c r="S25" s="10"/>
      <c r="T25" s="7"/>
      <c r="U25" s="10"/>
      <c r="V25" s="7"/>
      <c r="W25" s="10"/>
      <c r="X25" s="7"/>
      <c r="Y25" s="10"/>
      <c r="Z25" s="7"/>
      <c r="AA25" s="10"/>
      <c r="AB25" s="7"/>
      <c r="AC25" s="10"/>
      <c r="AD25" s="7"/>
    </row>
    <row r="26" spans="1:30" ht="16.5" customHeight="1" x14ac:dyDescent="0.25">
      <c r="A26" s="7"/>
      <c r="B26" s="7" t="s">
        <v>256</v>
      </c>
      <c r="C26" s="7"/>
      <c r="D26" s="7"/>
      <c r="E26" s="7"/>
      <c r="F26" s="7"/>
      <c r="G26" s="7"/>
      <c r="H26" s="7"/>
      <c r="I26" s="7"/>
      <c r="J26" s="7"/>
      <c r="K26" s="7"/>
      <c r="L26" s="9"/>
      <c r="M26" s="10"/>
      <c r="N26" s="7"/>
      <c r="O26" s="10"/>
      <c r="P26" s="7"/>
      <c r="Q26" s="10"/>
      <c r="R26" s="7"/>
      <c r="S26" s="10"/>
      <c r="T26" s="7"/>
      <c r="U26" s="10"/>
      <c r="V26" s="7"/>
      <c r="W26" s="10"/>
      <c r="X26" s="7"/>
      <c r="Y26" s="10"/>
      <c r="Z26" s="7"/>
      <c r="AA26" s="10"/>
      <c r="AB26" s="7"/>
      <c r="AC26" s="10"/>
      <c r="AD26" s="7"/>
    </row>
    <row r="27" spans="1:30" ht="16.5" customHeight="1" x14ac:dyDescent="0.25">
      <c r="A27" s="7"/>
      <c r="B27" s="7"/>
      <c r="C27" s="7" t="s">
        <v>257</v>
      </c>
      <c r="D27" s="7"/>
      <c r="E27" s="7"/>
      <c r="F27" s="7"/>
      <c r="G27" s="7"/>
      <c r="H27" s="7"/>
      <c r="I27" s="7"/>
      <c r="J27" s="7"/>
      <c r="K27" s="7"/>
      <c r="L27" s="9" t="s">
        <v>78</v>
      </c>
      <c r="M27" s="73">
        <v>84.8</v>
      </c>
      <c r="N27" s="78">
        <v>2.7</v>
      </c>
      <c r="O27" s="73">
        <v>84.7</v>
      </c>
      <c r="P27" s="78">
        <v>1.2</v>
      </c>
      <c r="Q27" s="73">
        <v>87.1</v>
      </c>
      <c r="R27" s="78">
        <v>1.3</v>
      </c>
      <c r="S27" s="73">
        <v>85.7</v>
      </c>
      <c r="T27" s="78">
        <v>2</v>
      </c>
      <c r="U27" s="73">
        <v>87.2</v>
      </c>
      <c r="V27" s="78">
        <v>2.2000000000000002</v>
      </c>
      <c r="W27" s="73">
        <v>89.8</v>
      </c>
      <c r="X27" s="78">
        <v>2.4</v>
      </c>
      <c r="Y27" s="73">
        <v>87.3</v>
      </c>
      <c r="Z27" s="78">
        <v>1.9</v>
      </c>
      <c r="AA27" s="73">
        <v>84.5</v>
      </c>
      <c r="AB27" s="78">
        <v>2.5</v>
      </c>
      <c r="AC27" s="73">
        <v>85.7</v>
      </c>
      <c r="AD27" s="78">
        <v>1</v>
      </c>
    </row>
    <row r="28" spans="1:30" ht="16.5" customHeight="1" x14ac:dyDescent="0.25">
      <c r="A28" s="7"/>
      <c r="B28" s="7"/>
      <c r="C28" s="7" t="s">
        <v>258</v>
      </c>
      <c r="D28" s="7"/>
      <c r="E28" s="7"/>
      <c r="F28" s="7"/>
      <c r="G28" s="7"/>
      <c r="H28" s="7"/>
      <c r="I28" s="7"/>
      <c r="J28" s="7"/>
      <c r="K28" s="7"/>
      <c r="L28" s="9" t="s">
        <v>78</v>
      </c>
      <c r="M28" s="74">
        <v>5.7</v>
      </c>
      <c r="N28" s="78">
        <v>1.8</v>
      </c>
      <c r="O28" s="74">
        <v>4.9000000000000004</v>
      </c>
      <c r="P28" s="78">
        <v>0.7</v>
      </c>
      <c r="Q28" s="74">
        <v>3.6</v>
      </c>
      <c r="R28" s="78">
        <v>0.7</v>
      </c>
      <c r="S28" s="74">
        <v>5.3</v>
      </c>
      <c r="T28" s="78">
        <v>1.4</v>
      </c>
      <c r="U28" s="74">
        <v>3.4</v>
      </c>
      <c r="V28" s="78">
        <v>1.1000000000000001</v>
      </c>
      <c r="W28" s="74">
        <v>3.4</v>
      </c>
      <c r="X28" s="78">
        <v>1.4</v>
      </c>
      <c r="Y28" s="74">
        <v>3.3</v>
      </c>
      <c r="Z28" s="78">
        <v>1</v>
      </c>
      <c r="AA28" s="74">
        <v>6.1</v>
      </c>
      <c r="AB28" s="78">
        <v>1.6</v>
      </c>
      <c r="AC28" s="74">
        <v>4.8</v>
      </c>
      <c r="AD28" s="78">
        <v>0.6</v>
      </c>
    </row>
    <row r="29" spans="1:30" ht="16.5" customHeight="1" x14ac:dyDescent="0.25">
      <c r="A29" s="7"/>
      <c r="B29" s="7"/>
      <c r="C29" s="7" t="s">
        <v>179</v>
      </c>
      <c r="D29" s="7"/>
      <c r="E29" s="7"/>
      <c r="F29" s="7"/>
      <c r="G29" s="7"/>
      <c r="H29" s="7"/>
      <c r="I29" s="7"/>
      <c r="J29" s="7"/>
      <c r="K29" s="7"/>
      <c r="L29" s="9" t="s">
        <v>78</v>
      </c>
      <c r="M29" s="74">
        <v>8.9</v>
      </c>
      <c r="N29" s="78">
        <v>2.2000000000000002</v>
      </c>
      <c r="O29" s="74">
        <v>9.4</v>
      </c>
      <c r="P29" s="78">
        <v>1</v>
      </c>
      <c r="Q29" s="74">
        <v>8.6</v>
      </c>
      <c r="R29" s="78">
        <v>1.1000000000000001</v>
      </c>
      <c r="S29" s="74">
        <v>8.3000000000000007</v>
      </c>
      <c r="T29" s="78">
        <v>1.5</v>
      </c>
      <c r="U29" s="74">
        <v>8.4</v>
      </c>
      <c r="V29" s="78">
        <v>1.8</v>
      </c>
      <c r="W29" s="74">
        <v>5.3</v>
      </c>
      <c r="X29" s="78">
        <v>1.8</v>
      </c>
      <c r="Y29" s="74">
        <v>8.6</v>
      </c>
      <c r="Z29" s="78">
        <v>1.6</v>
      </c>
      <c r="AA29" s="74">
        <v>8.9</v>
      </c>
      <c r="AB29" s="78">
        <v>2</v>
      </c>
      <c r="AC29" s="74">
        <v>8.8000000000000007</v>
      </c>
      <c r="AD29" s="78">
        <v>0.8</v>
      </c>
    </row>
    <row r="30" spans="1:30" ht="16.5" customHeight="1" x14ac:dyDescent="0.25">
      <c r="A30" s="7"/>
      <c r="B30" s="7"/>
      <c r="C30" s="7" t="s">
        <v>180</v>
      </c>
      <c r="D30" s="7"/>
      <c r="E30" s="7"/>
      <c r="F30" s="7"/>
      <c r="G30" s="7"/>
      <c r="H30" s="7"/>
      <c r="I30" s="7"/>
      <c r="J30" s="7"/>
      <c r="K30" s="7"/>
      <c r="L30" s="9" t="s">
        <v>78</v>
      </c>
      <c r="M30" s="71">
        <v>0.6</v>
      </c>
      <c r="N30" s="78">
        <v>0.4</v>
      </c>
      <c r="O30" s="74">
        <v>0.9</v>
      </c>
      <c r="P30" s="78">
        <v>0.3</v>
      </c>
      <c r="Q30" s="74">
        <v>0.8</v>
      </c>
      <c r="R30" s="78">
        <v>0.3</v>
      </c>
      <c r="S30" s="71">
        <v>0.7</v>
      </c>
      <c r="T30" s="78">
        <v>0.4</v>
      </c>
      <c r="U30" s="71">
        <v>1.2</v>
      </c>
      <c r="V30" s="78">
        <v>0.8</v>
      </c>
      <c r="W30" s="71">
        <v>1.5</v>
      </c>
      <c r="X30" s="78">
        <v>1.1000000000000001</v>
      </c>
      <c r="Y30" s="74">
        <v>0.8</v>
      </c>
      <c r="Z30" s="78">
        <v>0.4</v>
      </c>
      <c r="AA30" s="70">
        <v>0.5</v>
      </c>
      <c r="AB30" s="78">
        <v>0.6</v>
      </c>
      <c r="AC30" s="74">
        <v>0.8</v>
      </c>
      <c r="AD30" s="78">
        <v>0.2</v>
      </c>
    </row>
    <row r="31" spans="1:30" ht="16.5" customHeight="1" x14ac:dyDescent="0.25">
      <c r="A31" s="7"/>
      <c r="B31" s="7"/>
      <c r="C31" s="7" t="s">
        <v>181</v>
      </c>
      <c r="D31" s="7"/>
      <c r="E31" s="7"/>
      <c r="F31" s="7"/>
      <c r="G31" s="7"/>
      <c r="H31" s="7"/>
      <c r="I31" s="7"/>
      <c r="J31" s="7"/>
      <c r="K31" s="7"/>
      <c r="L31" s="9" t="s">
        <v>130</v>
      </c>
      <c r="M31" s="72">
        <v>2000</v>
      </c>
      <c r="N31" s="7"/>
      <c r="O31" s="72">
        <v>8103</v>
      </c>
      <c r="P31" s="7"/>
      <c r="Q31" s="72">
        <v>6000</v>
      </c>
      <c r="R31" s="7"/>
      <c r="S31" s="72">
        <v>3000</v>
      </c>
      <c r="T31" s="7"/>
      <c r="U31" s="72">
        <v>2600</v>
      </c>
      <c r="V31" s="7"/>
      <c r="W31" s="72">
        <v>2000</v>
      </c>
      <c r="X31" s="7"/>
      <c r="Y31" s="72">
        <v>2400</v>
      </c>
      <c r="Z31" s="7"/>
      <c r="AA31" s="72">
        <v>1945</v>
      </c>
      <c r="AB31" s="7"/>
      <c r="AC31" s="75">
        <v>28048</v>
      </c>
      <c r="AD31" s="7"/>
    </row>
    <row r="32" spans="1:30" ht="16.5" customHeight="1" x14ac:dyDescent="0.25">
      <c r="A32" s="7"/>
      <c r="B32" s="7"/>
      <c r="C32" s="7" t="s">
        <v>182</v>
      </c>
      <c r="D32" s="7"/>
      <c r="E32" s="7"/>
      <c r="F32" s="7"/>
      <c r="G32" s="7"/>
      <c r="H32" s="7"/>
      <c r="I32" s="7"/>
      <c r="J32" s="7"/>
      <c r="K32" s="7"/>
      <c r="L32" s="9" t="s">
        <v>130</v>
      </c>
      <c r="M32" s="76">
        <v>4.0599999999999996</v>
      </c>
      <c r="N32" s="7"/>
      <c r="O32" s="76">
        <v>4.07</v>
      </c>
      <c r="P32" s="7"/>
      <c r="Q32" s="76">
        <v>4.12</v>
      </c>
      <c r="R32" s="7"/>
      <c r="S32" s="76">
        <v>4.07</v>
      </c>
      <c r="T32" s="7"/>
      <c r="U32" s="76">
        <v>4.13</v>
      </c>
      <c r="V32" s="7"/>
      <c r="W32" s="76">
        <v>4.25</v>
      </c>
      <c r="X32" s="7"/>
      <c r="Y32" s="76">
        <v>4.1500000000000004</v>
      </c>
      <c r="Z32" s="7"/>
      <c r="AA32" s="76">
        <v>4.04</v>
      </c>
      <c r="AB32" s="7"/>
      <c r="AC32" s="76">
        <v>4.09</v>
      </c>
      <c r="AD32" s="7"/>
    </row>
    <row r="33" spans="1:30" ht="16.5" customHeight="1" x14ac:dyDescent="0.25">
      <c r="A33" s="7"/>
      <c r="B33" s="7" t="s">
        <v>259</v>
      </c>
      <c r="C33" s="7"/>
      <c r="D33" s="7"/>
      <c r="E33" s="7"/>
      <c r="F33" s="7"/>
      <c r="G33" s="7"/>
      <c r="H33" s="7"/>
      <c r="I33" s="7"/>
      <c r="J33" s="7"/>
      <c r="K33" s="7"/>
      <c r="L33" s="9"/>
      <c r="M33" s="10"/>
      <c r="N33" s="7"/>
      <c r="O33" s="10"/>
      <c r="P33" s="7"/>
      <c r="Q33" s="10"/>
      <c r="R33" s="7"/>
      <c r="S33" s="10"/>
      <c r="T33" s="7"/>
      <c r="U33" s="10"/>
      <c r="V33" s="7"/>
      <c r="W33" s="10"/>
      <c r="X33" s="7"/>
      <c r="Y33" s="10"/>
      <c r="Z33" s="7"/>
      <c r="AA33" s="10"/>
      <c r="AB33" s="7"/>
      <c r="AC33" s="10"/>
      <c r="AD33" s="7"/>
    </row>
    <row r="34" spans="1:30" ht="16.5" customHeight="1" x14ac:dyDescent="0.25">
      <c r="A34" s="7"/>
      <c r="B34" s="7"/>
      <c r="C34" s="7" t="s">
        <v>257</v>
      </c>
      <c r="D34" s="7"/>
      <c r="E34" s="7"/>
      <c r="F34" s="7"/>
      <c r="G34" s="7"/>
      <c r="H34" s="7"/>
      <c r="I34" s="7"/>
      <c r="J34" s="7"/>
      <c r="K34" s="7"/>
      <c r="L34" s="9" t="s">
        <v>78</v>
      </c>
      <c r="M34" s="73">
        <v>69.400000000000006</v>
      </c>
      <c r="N34" s="78">
        <v>3.3</v>
      </c>
      <c r="O34" s="73">
        <v>72.3</v>
      </c>
      <c r="P34" s="78">
        <v>1.5</v>
      </c>
      <c r="Q34" s="73">
        <v>74.5</v>
      </c>
      <c r="R34" s="78">
        <v>1.9</v>
      </c>
      <c r="S34" s="73">
        <v>71.900000000000006</v>
      </c>
      <c r="T34" s="78">
        <v>2.5</v>
      </c>
      <c r="U34" s="73">
        <v>75.099999999999994</v>
      </c>
      <c r="V34" s="78">
        <v>2.6</v>
      </c>
      <c r="W34" s="73">
        <v>79.3</v>
      </c>
      <c r="X34" s="78">
        <v>2.9</v>
      </c>
      <c r="Y34" s="73">
        <v>74.2</v>
      </c>
      <c r="Z34" s="78">
        <v>2.5</v>
      </c>
      <c r="AA34" s="73">
        <v>67.400000000000006</v>
      </c>
      <c r="AB34" s="78">
        <v>3.5</v>
      </c>
      <c r="AC34" s="73">
        <v>72.099999999999994</v>
      </c>
      <c r="AD34" s="78">
        <v>1.2</v>
      </c>
    </row>
    <row r="35" spans="1:30" ht="16.5" customHeight="1" x14ac:dyDescent="0.25">
      <c r="A35" s="7"/>
      <c r="B35" s="7"/>
      <c r="C35" s="7" t="s">
        <v>258</v>
      </c>
      <c r="D35" s="7"/>
      <c r="E35" s="7"/>
      <c r="F35" s="7"/>
      <c r="G35" s="7"/>
      <c r="H35" s="7"/>
      <c r="I35" s="7"/>
      <c r="J35" s="7"/>
      <c r="K35" s="7"/>
      <c r="L35" s="9" t="s">
        <v>78</v>
      </c>
      <c r="M35" s="73">
        <v>12.1</v>
      </c>
      <c r="N35" s="78">
        <v>2.4</v>
      </c>
      <c r="O35" s="73">
        <v>11.6</v>
      </c>
      <c r="P35" s="78">
        <v>1.1000000000000001</v>
      </c>
      <c r="Q35" s="74">
        <v>9.9</v>
      </c>
      <c r="R35" s="78">
        <v>1.3</v>
      </c>
      <c r="S35" s="73">
        <v>12.3</v>
      </c>
      <c r="T35" s="78">
        <v>1.9</v>
      </c>
      <c r="U35" s="74">
        <v>9.3000000000000007</v>
      </c>
      <c r="V35" s="78">
        <v>1.7</v>
      </c>
      <c r="W35" s="74">
        <v>9.1</v>
      </c>
      <c r="X35" s="78">
        <v>2.2999999999999998</v>
      </c>
      <c r="Y35" s="74">
        <v>6.7</v>
      </c>
      <c r="Z35" s="78">
        <v>1.3</v>
      </c>
      <c r="AA35" s="73">
        <v>16</v>
      </c>
      <c r="AB35" s="78">
        <v>2.7</v>
      </c>
      <c r="AC35" s="73">
        <v>11.3</v>
      </c>
      <c r="AD35" s="78">
        <v>0.9</v>
      </c>
    </row>
    <row r="36" spans="1:30" ht="16.5" customHeight="1" x14ac:dyDescent="0.25">
      <c r="A36" s="7"/>
      <c r="B36" s="7"/>
      <c r="C36" s="7" t="s">
        <v>179</v>
      </c>
      <c r="D36" s="7"/>
      <c r="E36" s="7"/>
      <c r="F36" s="7"/>
      <c r="G36" s="7"/>
      <c r="H36" s="7"/>
      <c r="I36" s="7"/>
      <c r="J36" s="7"/>
      <c r="K36" s="7"/>
      <c r="L36" s="9" t="s">
        <v>78</v>
      </c>
      <c r="M36" s="73">
        <v>16.600000000000001</v>
      </c>
      <c r="N36" s="78">
        <v>2.8</v>
      </c>
      <c r="O36" s="73">
        <v>14.2</v>
      </c>
      <c r="P36" s="78">
        <v>1.2</v>
      </c>
      <c r="Q36" s="73">
        <v>13.8</v>
      </c>
      <c r="R36" s="78">
        <v>1.5</v>
      </c>
      <c r="S36" s="73">
        <v>13.9</v>
      </c>
      <c r="T36" s="78">
        <v>1.9</v>
      </c>
      <c r="U36" s="73">
        <v>14.2</v>
      </c>
      <c r="V36" s="78">
        <v>2.2000000000000002</v>
      </c>
      <c r="W36" s="74">
        <v>9.6999999999999993</v>
      </c>
      <c r="X36" s="78">
        <v>1.9</v>
      </c>
      <c r="Y36" s="73">
        <v>16.7</v>
      </c>
      <c r="Z36" s="78">
        <v>2.2000000000000002</v>
      </c>
      <c r="AA36" s="73">
        <v>14.8</v>
      </c>
      <c r="AB36" s="78">
        <v>2.7</v>
      </c>
      <c r="AC36" s="73">
        <v>14.8</v>
      </c>
      <c r="AD36" s="78">
        <v>1</v>
      </c>
    </row>
    <row r="37" spans="1:30" ht="16.5" customHeight="1" x14ac:dyDescent="0.25">
      <c r="A37" s="7"/>
      <c r="B37" s="7"/>
      <c r="C37" s="7" t="s">
        <v>180</v>
      </c>
      <c r="D37" s="7"/>
      <c r="E37" s="7"/>
      <c r="F37" s="7"/>
      <c r="G37" s="7"/>
      <c r="H37" s="7"/>
      <c r="I37" s="7"/>
      <c r="J37" s="7"/>
      <c r="K37" s="7"/>
      <c r="L37" s="9" t="s">
        <v>78</v>
      </c>
      <c r="M37" s="74">
        <v>1.8</v>
      </c>
      <c r="N37" s="78">
        <v>0.7</v>
      </c>
      <c r="O37" s="74">
        <v>1.9</v>
      </c>
      <c r="P37" s="78">
        <v>0.4</v>
      </c>
      <c r="Q37" s="74">
        <v>1.8</v>
      </c>
      <c r="R37" s="78">
        <v>0.4</v>
      </c>
      <c r="S37" s="74">
        <v>1.8</v>
      </c>
      <c r="T37" s="78">
        <v>0.7</v>
      </c>
      <c r="U37" s="74">
        <v>1.4</v>
      </c>
      <c r="V37" s="78">
        <v>0.5</v>
      </c>
      <c r="W37" s="74">
        <v>2</v>
      </c>
      <c r="X37" s="78">
        <v>0.9</v>
      </c>
      <c r="Y37" s="74">
        <v>2.4</v>
      </c>
      <c r="Z37" s="78">
        <v>0.7</v>
      </c>
      <c r="AA37" s="74">
        <v>1.7</v>
      </c>
      <c r="AB37" s="78">
        <v>0.7</v>
      </c>
      <c r="AC37" s="74">
        <v>1.8</v>
      </c>
      <c r="AD37" s="78">
        <v>0.3</v>
      </c>
    </row>
    <row r="38" spans="1:30" ht="16.5" customHeight="1" x14ac:dyDescent="0.25">
      <c r="A38" s="7"/>
      <c r="B38" s="7"/>
      <c r="C38" s="7" t="s">
        <v>181</v>
      </c>
      <c r="D38" s="7"/>
      <c r="E38" s="7"/>
      <c r="F38" s="7"/>
      <c r="G38" s="7"/>
      <c r="H38" s="7"/>
      <c r="I38" s="7"/>
      <c r="J38" s="7"/>
      <c r="K38" s="7"/>
      <c r="L38" s="9" t="s">
        <v>130</v>
      </c>
      <c r="M38" s="72">
        <v>2000</v>
      </c>
      <c r="N38" s="7"/>
      <c r="O38" s="72">
        <v>8103</v>
      </c>
      <c r="P38" s="7"/>
      <c r="Q38" s="72">
        <v>6000</v>
      </c>
      <c r="R38" s="7"/>
      <c r="S38" s="72">
        <v>3000</v>
      </c>
      <c r="T38" s="7"/>
      <c r="U38" s="72">
        <v>2600</v>
      </c>
      <c r="V38" s="7"/>
      <c r="W38" s="72">
        <v>2000</v>
      </c>
      <c r="X38" s="7"/>
      <c r="Y38" s="72">
        <v>2400</v>
      </c>
      <c r="Z38" s="7"/>
      <c r="AA38" s="72">
        <v>1945</v>
      </c>
      <c r="AB38" s="7"/>
      <c r="AC38" s="75">
        <v>28048</v>
      </c>
      <c r="AD38" s="7"/>
    </row>
    <row r="39" spans="1:30" ht="16.5" customHeight="1" x14ac:dyDescent="0.25">
      <c r="A39" s="7"/>
      <c r="B39" s="7"/>
      <c r="C39" s="7" t="s">
        <v>182</v>
      </c>
      <c r="D39" s="7"/>
      <c r="E39" s="7"/>
      <c r="F39" s="7"/>
      <c r="G39" s="7"/>
      <c r="H39" s="7"/>
      <c r="I39" s="7"/>
      <c r="J39" s="7"/>
      <c r="K39" s="7"/>
      <c r="L39" s="9" t="s">
        <v>130</v>
      </c>
      <c r="M39" s="76">
        <v>3.77</v>
      </c>
      <c r="N39" s="7"/>
      <c r="O39" s="76">
        <v>3.79</v>
      </c>
      <c r="P39" s="7"/>
      <c r="Q39" s="76">
        <v>3.84</v>
      </c>
      <c r="R39" s="7"/>
      <c r="S39" s="76">
        <v>3.79</v>
      </c>
      <c r="T39" s="7"/>
      <c r="U39" s="76">
        <v>3.84</v>
      </c>
      <c r="V39" s="7"/>
      <c r="W39" s="76">
        <v>3.99</v>
      </c>
      <c r="X39" s="7"/>
      <c r="Y39" s="76">
        <v>3.89</v>
      </c>
      <c r="Z39" s="7"/>
      <c r="AA39" s="76">
        <v>3.67</v>
      </c>
      <c r="AB39" s="7"/>
      <c r="AC39" s="76">
        <v>3.8</v>
      </c>
      <c r="AD39" s="7"/>
    </row>
    <row r="40" spans="1:30" ht="16.5" customHeight="1" x14ac:dyDescent="0.25">
      <c r="A40" s="7"/>
      <c r="B40" s="7" t="s">
        <v>260</v>
      </c>
      <c r="C40" s="7"/>
      <c r="D40" s="7"/>
      <c r="E40" s="7"/>
      <c r="F40" s="7"/>
      <c r="G40" s="7"/>
      <c r="H40" s="7"/>
      <c r="I40" s="7"/>
      <c r="J40" s="7"/>
      <c r="K40" s="7"/>
      <c r="L40" s="9"/>
      <c r="M40" s="10"/>
      <c r="N40" s="7"/>
      <c r="O40" s="10"/>
      <c r="P40" s="7"/>
      <c r="Q40" s="10"/>
      <c r="R40" s="7"/>
      <c r="S40" s="10"/>
      <c r="T40" s="7"/>
      <c r="U40" s="10"/>
      <c r="V40" s="7"/>
      <c r="W40" s="10"/>
      <c r="X40" s="7"/>
      <c r="Y40" s="10"/>
      <c r="Z40" s="7"/>
      <c r="AA40" s="10"/>
      <c r="AB40" s="7"/>
      <c r="AC40" s="10"/>
      <c r="AD40" s="7"/>
    </row>
    <row r="41" spans="1:30" ht="16.5" customHeight="1" x14ac:dyDescent="0.25">
      <c r="A41" s="7"/>
      <c r="B41" s="7"/>
      <c r="C41" s="7" t="s">
        <v>257</v>
      </c>
      <c r="D41" s="7"/>
      <c r="E41" s="7"/>
      <c r="F41" s="7"/>
      <c r="G41" s="7"/>
      <c r="H41" s="7"/>
      <c r="I41" s="7"/>
      <c r="J41" s="7"/>
      <c r="K41" s="7"/>
      <c r="L41" s="9" t="s">
        <v>78</v>
      </c>
      <c r="M41" s="73">
        <v>74.900000000000006</v>
      </c>
      <c r="N41" s="78">
        <v>3</v>
      </c>
      <c r="O41" s="73">
        <v>72.400000000000006</v>
      </c>
      <c r="P41" s="78">
        <v>1.4</v>
      </c>
      <c r="Q41" s="73">
        <v>74</v>
      </c>
      <c r="R41" s="78">
        <v>1.8</v>
      </c>
      <c r="S41" s="73">
        <v>74.7</v>
      </c>
      <c r="T41" s="78">
        <v>2.2999999999999998</v>
      </c>
      <c r="U41" s="73">
        <v>77.3</v>
      </c>
      <c r="V41" s="78">
        <v>2.4</v>
      </c>
      <c r="W41" s="73">
        <v>78.3</v>
      </c>
      <c r="X41" s="78">
        <v>2.7</v>
      </c>
      <c r="Y41" s="73">
        <v>75.8</v>
      </c>
      <c r="Z41" s="78">
        <v>2.4</v>
      </c>
      <c r="AA41" s="73">
        <v>71.400000000000006</v>
      </c>
      <c r="AB41" s="78">
        <v>3.5</v>
      </c>
      <c r="AC41" s="73">
        <v>74.3</v>
      </c>
      <c r="AD41" s="78">
        <v>1.1000000000000001</v>
      </c>
    </row>
    <row r="42" spans="1:30" ht="16.5" customHeight="1" x14ac:dyDescent="0.25">
      <c r="A42" s="7"/>
      <c r="B42" s="7"/>
      <c r="C42" s="7" t="s">
        <v>258</v>
      </c>
      <c r="D42" s="7"/>
      <c r="E42" s="7"/>
      <c r="F42" s="7"/>
      <c r="G42" s="7"/>
      <c r="H42" s="7"/>
      <c r="I42" s="7"/>
      <c r="J42" s="7"/>
      <c r="K42" s="7"/>
      <c r="L42" s="9" t="s">
        <v>78</v>
      </c>
      <c r="M42" s="74">
        <v>5.7</v>
      </c>
      <c r="N42" s="78">
        <v>1.5</v>
      </c>
      <c r="O42" s="74">
        <v>7.2</v>
      </c>
      <c r="P42" s="78">
        <v>0.8</v>
      </c>
      <c r="Q42" s="74">
        <v>6</v>
      </c>
      <c r="R42" s="78">
        <v>0.9</v>
      </c>
      <c r="S42" s="74">
        <v>5.9</v>
      </c>
      <c r="T42" s="78">
        <v>1.3</v>
      </c>
      <c r="U42" s="74">
        <v>4.5999999999999996</v>
      </c>
      <c r="V42" s="78">
        <v>1.1000000000000001</v>
      </c>
      <c r="W42" s="74">
        <v>6.3</v>
      </c>
      <c r="X42" s="78">
        <v>1.7</v>
      </c>
      <c r="Y42" s="74">
        <v>4.3</v>
      </c>
      <c r="Z42" s="78">
        <v>1.1000000000000001</v>
      </c>
      <c r="AA42" s="74">
        <v>8.6</v>
      </c>
      <c r="AB42" s="78">
        <v>2</v>
      </c>
      <c r="AC42" s="74">
        <v>6.2</v>
      </c>
      <c r="AD42" s="78">
        <v>0.6</v>
      </c>
    </row>
    <row r="43" spans="1:30" ht="16.5" customHeight="1" x14ac:dyDescent="0.25">
      <c r="A43" s="7"/>
      <c r="B43" s="7"/>
      <c r="C43" s="7" t="s">
        <v>179</v>
      </c>
      <c r="D43" s="7"/>
      <c r="E43" s="7"/>
      <c r="F43" s="7"/>
      <c r="G43" s="7"/>
      <c r="H43" s="7"/>
      <c r="I43" s="7"/>
      <c r="J43" s="7"/>
      <c r="K43" s="7"/>
      <c r="L43" s="9" t="s">
        <v>78</v>
      </c>
      <c r="M43" s="73">
        <v>17.399999999999999</v>
      </c>
      <c r="N43" s="78">
        <v>2.7</v>
      </c>
      <c r="O43" s="73">
        <v>17.899999999999999</v>
      </c>
      <c r="P43" s="78">
        <v>1.2</v>
      </c>
      <c r="Q43" s="73">
        <v>16.899999999999999</v>
      </c>
      <c r="R43" s="78">
        <v>1.6</v>
      </c>
      <c r="S43" s="73">
        <v>17</v>
      </c>
      <c r="T43" s="78">
        <v>2</v>
      </c>
      <c r="U43" s="73">
        <v>15.4</v>
      </c>
      <c r="V43" s="78">
        <v>2.1</v>
      </c>
      <c r="W43" s="73">
        <v>12.5</v>
      </c>
      <c r="X43" s="78">
        <v>2.1</v>
      </c>
      <c r="Y43" s="73">
        <v>17</v>
      </c>
      <c r="Z43" s="78">
        <v>2.2000000000000002</v>
      </c>
      <c r="AA43" s="73">
        <v>17.2</v>
      </c>
      <c r="AB43" s="78">
        <v>3.2</v>
      </c>
      <c r="AC43" s="73">
        <v>17.100000000000001</v>
      </c>
      <c r="AD43" s="78">
        <v>1</v>
      </c>
    </row>
    <row r="44" spans="1:30" ht="16.5" customHeight="1" x14ac:dyDescent="0.25">
      <c r="A44" s="7"/>
      <c r="B44" s="7"/>
      <c r="C44" s="7" t="s">
        <v>180</v>
      </c>
      <c r="D44" s="7"/>
      <c r="E44" s="7"/>
      <c r="F44" s="7"/>
      <c r="G44" s="7"/>
      <c r="H44" s="7"/>
      <c r="I44" s="7"/>
      <c r="J44" s="7"/>
      <c r="K44" s="7"/>
      <c r="L44" s="9" t="s">
        <v>78</v>
      </c>
      <c r="M44" s="74">
        <v>1.9</v>
      </c>
      <c r="N44" s="78">
        <v>0.6</v>
      </c>
      <c r="O44" s="74">
        <v>2.4</v>
      </c>
      <c r="P44" s="78">
        <v>0.4</v>
      </c>
      <c r="Q44" s="74">
        <v>3.1</v>
      </c>
      <c r="R44" s="78">
        <v>0.8</v>
      </c>
      <c r="S44" s="74">
        <v>2.5</v>
      </c>
      <c r="T44" s="78">
        <v>0.7</v>
      </c>
      <c r="U44" s="74">
        <v>2.6</v>
      </c>
      <c r="V44" s="78">
        <v>0.7</v>
      </c>
      <c r="W44" s="74">
        <v>2.8</v>
      </c>
      <c r="X44" s="78">
        <v>0.9</v>
      </c>
      <c r="Y44" s="74">
        <v>2.9</v>
      </c>
      <c r="Z44" s="78">
        <v>0.9</v>
      </c>
      <c r="AA44" s="74">
        <v>2.9</v>
      </c>
      <c r="AB44" s="78">
        <v>1</v>
      </c>
      <c r="AC44" s="74">
        <v>2.4</v>
      </c>
      <c r="AD44" s="78">
        <v>0.3</v>
      </c>
    </row>
    <row r="45" spans="1:30" ht="16.5" customHeight="1" x14ac:dyDescent="0.25">
      <c r="A45" s="7"/>
      <c r="B45" s="7"/>
      <c r="C45" s="7" t="s">
        <v>181</v>
      </c>
      <c r="D45" s="7"/>
      <c r="E45" s="7"/>
      <c r="F45" s="7"/>
      <c r="G45" s="7"/>
      <c r="H45" s="7"/>
      <c r="I45" s="7"/>
      <c r="J45" s="7"/>
      <c r="K45" s="7"/>
      <c r="L45" s="9" t="s">
        <v>130</v>
      </c>
      <c r="M45" s="72">
        <v>2000</v>
      </c>
      <c r="N45" s="7"/>
      <c r="O45" s="72">
        <v>8103</v>
      </c>
      <c r="P45" s="7"/>
      <c r="Q45" s="72">
        <v>6000</v>
      </c>
      <c r="R45" s="7"/>
      <c r="S45" s="72">
        <v>3000</v>
      </c>
      <c r="T45" s="7"/>
      <c r="U45" s="72">
        <v>2600</v>
      </c>
      <c r="V45" s="7"/>
      <c r="W45" s="72">
        <v>2000</v>
      </c>
      <c r="X45" s="7"/>
      <c r="Y45" s="72">
        <v>2400</v>
      </c>
      <c r="Z45" s="7"/>
      <c r="AA45" s="72">
        <v>1945</v>
      </c>
      <c r="AB45" s="7"/>
      <c r="AC45" s="75">
        <v>28048</v>
      </c>
      <c r="AD45" s="7"/>
    </row>
    <row r="46" spans="1:30" ht="16.5" customHeight="1" x14ac:dyDescent="0.25">
      <c r="A46" s="7"/>
      <c r="B46" s="7"/>
      <c r="C46" s="7" t="s">
        <v>182</v>
      </c>
      <c r="D46" s="7"/>
      <c r="E46" s="7"/>
      <c r="F46" s="7"/>
      <c r="G46" s="7"/>
      <c r="H46" s="7"/>
      <c r="I46" s="7"/>
      <c r="J46" s="7"/>
      <c r="K46" s="7"/>
      <c r="L46" s="9" t="s">
        <v>130</v>
      </c>
      <c r="M46" s="76">
        <v>3.88</v>
      </c>
      <c r="N46" s="7"/>
      <c r="O46" s="76">
        <v>3.85</v>
      </c>
      <c r="P46" s="7"/>
      <c r="Q46" s="76">
        <v>3.86</v>
      </c>
      <c r="R46" s="7"/>
      <c r="S46" s="76">
        <v>3.88</v>
      </c>
      <c r="T46" s="7"/>
      <c r="U46" s="76">
        <v>3.92</v>
      </c>
      <c r="V46" s="7"/>
      <c r="W46" s="76">
        <v>3.97</v>
      </c>
      <c r="X46" s="7"/>
      <c r="Y46" s="76">
        <v>3.91</v>
      </c>
      <c r="Z46" s="7"/>
      <c r="AA46" s="76">
        <v>3.8</v>
      </c>
      <c r="AB46" s="7"/>
      <c r="AC46" s="76">
        <v>3.87</v>
      </c>
      <c r="AD46" s="7"/>
    </row>
    <row r="47" spans="1:30" ht="16.5" customHeight="1" x14ac:dyDescent="0.25">
      <c r="A47" s="7" t="s">
        <v>80</v>
      </c>
      <c r="B47" s="7"/>
      <c r="C47" s="7"/>
      <c r="D47" s="7"/>
      <c r="E47" s="7"/>
      <c r="F47" s="7"/>
      <c r="G47" s="7"/>
      <c r="H47" s="7"/>
      <c r="I47" s="7"/>
      <c r="J47" s="7"/>
      <c r="K47" s="7"/>
      <c r="L47" s="9"/>
      <c r="M47" s="10"/>
      <c r="N47" s="7"/>
      <c r="O47" s="10"/>
      <c r="P47" s="7"/>
      <c r="Q47" s="10"/>
      <c r="R47" s="7"/>
      <c r="S47" s="10"/>
      <c r="T47" s="7"/>
      <c r="U47" s="10"/>
      <c r="V47" s="7"/>
      <c r="W47" s="10"/>
      <c r="X47" s="7"/>
      <c r="Y47" s="10"/>
      <c r="Z47" s="7"/>
      <c r="AA47" s="10"/>
      <c r="AB47" s="7"/>
      <c r="AC47" s="10"/>
      <c r="AD47" s="7"/>
    </row>
    <row r="48" spans="1:30" ht="16.5" customHeight="1" x14ac:dyDescent="0.25">
      <c r="A48" s="7"/>
      <c r="B48" s="7" t="s">
        <v>256</v>
      </c>
      <c r="C48" s="7"/>
      <c r="D48" s="7"/>
      <c r="E48" s="7"/>
      <c r="F48" s="7"/>
      <c r="G48" s="7"/>
      <c r="H48" s="7"/>
      <c r="I48" s="7"/>
      <c r="J48" s="7"/>
      <c r="K48" s="7"/>
      <c r="L48" s="9"/>
      <c r="M48" s="10"/>
      <c r="N48" s="7"/>
      <c r="O48" s="10"/>
      <c r="P48" s="7"/>
      <c r="Q48" s="10"/>
      <c r="R48" s="7"/>
      <c r="S48" s="10"/>
      <c r="T48" s="7"/>
      <c r="U48" s="10"/>
      <c r="V48" s="7"/>
      <c r="W48" s="10"/>
      <c r="X48" s="7"/>
      <c r="Y48" s="10"/>
      <c r="Z48" s="7"/>
      <c r="AA48" s="10"/>
      <c r="AB48" s="7"/>
      <c r="AC48" s="10"/>
      <c r="AD48" s="7"/>
    </row>
    <row r="49" spans="1:30" ht="16.5" customHeight="1" x14ac:dyDescent="0.25">
      <c r="A49" s="7"/>
      <c r="B49" s="7"/>
      <c r="C49" s="7" t="s">
        <v>257</v>
      </c>
      <c r="D49" s="7"/>
      <c r="E49" s="7"/>
      <c r="F49" s="7"/>
      <c r="G49" s="7"/>
      <c r="H49" s="7"/>
      <c r="I49" s="7"/>
      <c r="J49" s="7"/>
      <c r="K49" s="7"/>
      <c r="L49" s="9" t="s">
        <v>78</v>
      </c>
      <c r="M49" s="73">
        <v>86.4</v>
      </c>
      <c r="N49" s="78">
        <v>2.6</v>
      </c>
      <c r="O49" s="73">
        <v>86.8</v>
      </c>
      <c r="P49" s="78">
        <v>1.3</v>
      </c>
      <c r="Q49" s="73">
        <v>86.1</v>
      </c>
      <c r="R49" s="78">
        <v>1.7</v>
      </c>
      <c r="S49" s="73">
        <v>89</v>
      </c>
      <c r="T49" s="78">
        <v>1.9</v>
      </c>
      <c r="U49" s="73">
        <v>89.6</v>
      </c>
      <c r="V49" s="78">
        <v>1.9</v>
      </c>
      <c r="W49" s="73">
        <v>91.5</v>
      </c>
      <c r="X49" s="78">
        <v>1.7</v>
      </c>
      <c r="Y49" s="73">
        <v>88.9</v>
      </c>
      <c r="Z49" s="78">
        <v>2.2000000000000002</v>
      </c>
      <c r="AA49" s="73">
        <v>80.900000000000006</v>
      </c>
      <c r="AB49" s="78">
        <v>3</v>
      </c>
      <c r="AC49" s="73">
        <v>87.1</v>
      </c>
      <c r="AD49" s="78">
        <v>1</v>
      </c>
    </row>
    <row r="50" spans="1:30" ht="16.5" customHeight="1" x14ac:dyDescent="0.25">
      <c r="A50" s="7"/>
      <c r="B50" s="7"/>
      <c r="C50" s="7" t="s">
        <v>258</v>
      </c>
      <c r="D50" s="7"/>
      <c r="E50" s="7"/>
      <c r="F50" s="7"/>
      <c r="G50" s="7"/>
      <c r="H50" s="7"/>
      <c r="I50" s="7"/>
      <c r="J50" s="7"/>
      <c r="K50" s="7"/>
      <c r="L50" s="9" t="s">
        <v>78</v>
      </c>
      <c r="M50" s="74">
        <v>3.3</v>
      </c>
      <c r="N50" s="78">
        <v>1.2</v>
      </c>
      <c r="O50" s="74">
        <v>4.3</v>
      </c>
      <c r="P50" s="78">
        <v>0.7</v>
      </c>
      <c r="Q50" s="74">
        <v>4.7</v>
      </c>
      <c r="R50" s="78">
        <v>1.2</v>
      </c>
      <c r="S50" s="74">
        <v>3.6</v>
      </c>
      <c r="T50" s="78">
        <v>1</v>
      </c>
      <c r="U50" s="74">
        <v>2.5</v>
      </c>
      <c r="V50" s="78">
        <v>1</v>
      </c>
      <c r="W50" s="74">
        <v>2.7</v>
      </c>
      <c r="X50" s="78">
        <v>0.9</v>
      </c>
      <c r="Y50" s="74">
        <v>2.7</v>
      </c>
      <c r="Z50" s="78">
        <v>1.2</v>
      </c>
      <c r="AA50" s="74">
        <v>7.1</v>
      </c>
      <c r="AB50" s="78">
        <v>2.2000000000000002</v>
      </c>
      <c r="AC50" s="74">
        <v>3.8</v>
      </c>
      <c r="AD50" s="78">
        <v>0.5</v>
      </c>
    </row>
    <row r="51" spans="1:30" ht="16.5" customHeight="1" x14ac:dyDescent="0.25">
      <c r="A51" s="7"/>
      <c r="B51" s="7"/>
      <c r="C51" s="7" t="s">
        <v>179</v>
      </c>
      <c r="D51" s="7"/>
      <c r="E51" s="7"/>
      <c r="F51" s="7"/>
      <c r="G51" s="7"/>
      <c r="H51" s="7"/>
      <c r="I51" s="7"/>
      <c r="J51" s="7"/>
      <c r="K51" s="7"/>
      <c r="L51" s="9" t="s">
        <v>78</v>
      </c>
      <c r="M51" s="74">
        <v>9.4</v>
      </c>
      <c r="N51" s="78">
        <v>2.2999999999999998</v>
      </c>
      <c r="O51" s="74">
        <v>8.3000000000000007</v>
      </c>
      <c r="P51" s="78">
        <v>1.1000000000000001</v>
      </c>
      <c r="Q51" s="74">
        <v>8.3000000000000007</v>
      </c>
      <c r="R51" s="78">
        <v>1.4</v>
      </c>
      <c r="S51" s="74">
        <v>7.1</v>
      </c>
      <c r="T51" s="78">
        <v>1.6</v>
      </c>
      <c r="U51" s="74">
        <v>6.8</v>
      </c>
      <c r="V51" s="78">
        <v>1.6</v>
      </c>
      <c r="W51" s="74">
        <v>5.0999999999999996</v>
      </c>
      <c r="X51" s="78">
        <v>1.5</v>
      </c>
      <c r="Y51" s="74">
        <v>7.7</v>
      </c>
      <c r="Z51" s="78">
        <v>1.8</v>
      </c>
      <c r="AA51" s="73">
        <v>11.3</v>
      </c>
      <c r="AB51" s="78">
        <v>2.4</v>
      </c>
      <c r="AC51" s="74">
        <v>8.4</v>
      </c>
      <c r="AD51" s="78">
        <v>0.9</v>
      </c>
    </row>
    <row r="52" spans="1:30" ht="16.5" customHeight="1" x14ac:dyDescent="0.25">
      <c r="A52" s="7"/>
      <c r="B52" s="7"/>
      <c r="C52" s="7" t="s">
        <v>180</v>
      </c>
      <c r="D52" s="7"/>
      <c r="E52" s="7"/>
      <c r="F52" s="7"/>
      <c r="G52" s="7"/>
      <c r="H52" s="7"/>
      <c r="I52" s="7"/>
      <c r="J52" s="7"/>
      <c r="K52" s="7"/>
      <c r="L52" s="9" t="s">
        <v>78</v>
      </c>
      <c r="M52" s="71">
        <v>0.9</v>
      </c>
      <c r="N52" s="78">
        <v>0.6</v>
      </c>
      <c r="O52" s="74">
        <v>0.6</v>
      </c>
      <c r="P52" s="78">
        <v>0.2</v>
      </c>
      <c r="Q52" s="74">
        <v>0.9</v>
      </c>
      <c r="R52" s="78">
        <v>0.3</v>
      </c>
      <c r="S52" s="71">
        <v>0.4</v>
      </c>
      <c r="T52" s="78">
        <v>0.2</v>
      </c>
      <c r="U52" s="71">
        <v>1.2</v>
      </c>
      <c r="V52" s="78">
        <v>0.6</v>
      </c>
      <c r="W52" s="71">
        <v>0.7</v>
      </c>
      <c r="X52" s="78">
        <v>0.3</v>
      </c>
      <c r="Y52" s="71">
        <v>0.8</v>
      </c>
      <c r="Z52" s="78">
        <v>0.6</v>
      </c>
      <c r="AA52" s="71">
        <v>0.7</v>
      </c>
      <c r="AB52" s="78">
        <v>0.4</v>
      </c>
      <c r="AC52" s="74">
        <v>0.8</v>
      </c>
      <c r="AD52" s="78">
        <v>0.2</v>
      </c>
    </row>
    <row r="53" spans="1:30" ht="16.5" customHeight="1" x14ac:dyDescent="0.25">
      <c r="A53" s="7"/>
      <c r="B53" s="7"/>
      <c r="C53" s="7" t="s">
        <v>181</v>
      </c>
      <c r="D53" s="7"/>
      <c r="E53" s="7"/>
      <c r="F53" s="7"/>
      <c r="G53" s="7"/>
      <c r="H53" s="7"/>
      <c r="I53" s="7"/>
      <c r="J53" s="7"/>
      <c r="K53" s="7"/>
      <c r="L53" s="9" t="s">
        <v>130</v>
      </c>
      <c r="M53" s="72">
        <v>2001</v>
      </c>
      <c r="N53" s="7"/>
      <c r="O53" s="72">
        <v>8100</v>
      </c>
      <c r="P53" s="7"/>
      <c r="Q53" s="72">
        <v>6001</v>
      </c>
      <c r="R53" s="7"/>
      <c r="S53" s="72">
        <v>2800</v>
      </c>
      <c r="T53" s="7"/>
      <c r="U53" s="72">
        <v>2600</v>
      </c>
      <c r="V53" s="7"/>
      <c r="W53" s="72">
        <v>2000</v>
      </c>
      <c r="X53" s="7"/>
      <c r="Y53" s="72">
        <v>2400</v>
      </c>
      <c r="Z53" s="7"/>
      <c r="AA53" s="72">
        <v>1985</v>
      </c>
      <c r="AB53" s="7"/>
      <c r="AC53" s="75">
        <v>27887</v>
      </c>
      <c r="AD53" s="7"/>
    </row>
    <row r="54" spans="1:30" ht="16.5" customHeight="1" x14ac:dyDescent="0.25">
      <c r="A54" s="7"/>
      <c r="B54" s="7"/>
      <c r="C54" s="7" t="s">
        <v>182</v>
      </c>
      <c r="D54" s="7"/>
      <c r="E54" s="7"/>
      <c r="F54" s="7"/>
      <c r="G54" s="7"/>
      <c r="H54" s="7"/>
      <c r="I54" s="7"/>
      <c r="J54" s="7"/>
      <c r="K54" s="7"/>
      <c r="L54" s="9" t="s">
        <v>130</v>
      </c>
      <c r="M54" s="76">
        <v>4.1399999999999997</v>
      </c>
      <c r="N54" s="7"/>
      <c r="O54" s="76">
        <v>4.0999999999999996</v>
      </c>
      <c r="P54" s="7"/>
      <c r="Q54" s="76">
        <v>4.12</v>
      </c>
      <c r="R54" s="7"/>
      <c r="S54" s="76">
        <v>4.12</v>
      </c>
      <c r="T54" s="7"/>
      <c r="U54" s="76">
        <v>4.1900000000000004</v>
      </c>
      <c r="V54" s="7"/>
      <c r="W54" s="76">
        <v>4.24</v>
      </c>
      <c r="X54" s="7"/>
      <c r="Y54" s="76">
        <v>4.22</v>
      </c>
      <c r="Z54" s="7"/>
      <c r="AA54" s="76">
        <v>4.0199999999999996</v>
      </c>
      <c r="AB54" s="7"/>
      <c r="AC54" s="76">
        <v>4.13</v>
      </c>
      <c r="AD54" s="7"/>
    </row>
    <row r="55" spans="1:30" ht="16.5" customHeight="1" x14ac:dyDescent="0.25">
      <c r="A55" s="7"/>
      <c r="B55" s="7" t="s">
        <v>259</v>
      </c>
      <c r="C55" s="7"/>
      <c r="D55" s="7"/>
      <c r="E55" s="7"/>
      <c r="F55" s="7"/>
      <c r="G55" s="7"/>
      <c r="H55" s="7"/>
      <c r="I55" s="7"/>
      <c r="J55" s="7"/>
      <c r="K55" s="7"/>
      <c r="L55" s="9"/>
      <c r="M55" s="10"/>
      <c r="N55" s="7"/>
      <c r="O55" s="10"/>
      <c r="P55" s="7"/>
      <c r="Q55" s="10"/>
      <c r="R55" s="7"/>
      <c r="S55" s="10"/>
      <c r="T55" s="7"/>
      <c r="U55" s="10"/>
      <c r="V55" s="7"/>
      <c r="W55" s="10"/>
      <c r="X55" s="7"/>
      <c r="Y55" s="10"/>
      <c r="Z55" s="7"/>
      <c r="AA55" s="10"/>
      <c r="AB55" s="7"/>
      <c r="AC55" s="10"/>
      <c r="AD55" s="7"/>
    </row>
    <row r="56" spans="1:30" ht="16.5" customHeight="1" x14ac:dyDescent="0.25">
      <c r="A56" s="7"/>
      <c r="B56" s="7"/>
      <c r="C56" s="7" t="s">
        <v>257</v>
      </c>
      <c r="D56" s="7"/>
      <c r="E56" s="7"/>
      <c r="F56" s="7"/>
      <c r="G56" s="7"/>
      <c r="H56" s="7"/>
      <c r="I56" s="7"/>
      <c r="J56" s="7"/>
      <c r="K56" s="7"/>
      <c r="L56" s="9" t="s">
        <v>78</v>
      </c>
      <c r="M56" s="73">
        <v>73.7</v>
      </c>
      <c r="N56" s="78">
        <v>3.2</v>
      </c>
      <c r="O56" s="73">
        <v>73.400000000000006</v>
      </c>
      <c r="P56" s="78">
        <v>1.9</v>
      </c>
      <c r="Q56" s="73">
        <v>75.8</v>
      </c>
      <c r="R56" s="78">
        <v>2.1</v>
      </c>
      <c r="S56" s="73">
        <v>74</v>
      </c>
      <c r="T56" s="78">
        <v>2.9</v>
      </c>
      <c r="U56" s="73">
        <v>76.099999999999994</v>
      </c>
      <c r="V56" s="78">
        <v>2.9</v>
      </c>
      <c r="W56" s="73">
        <v>81.7</v>
      </c>
      <c r="X56" s="78">
        <v>3.7</v>
      </c>
      <c r="Y56" s="73">
        <v>77.599999999999994</v>
      </c>
      <c r="Z56" s="78">
        <v>2.6</v>
      </c>
      <c r="AA56" s="73">
        <v>70.900000000000006</v>
      </c>
      <c r="AB56" s="78">
        <v>3.2</v>
      </c>
      <c r="AC56" s="73">
        <v>74.400000000000006</v>
      </c>
      <c r="AD56" s="78">
        <v>1.3</v>
      </c>
    </row>
    <row r="57" spans="1:30" ht="16.5" customHeight="1" x14ac:dyDescent="0.25">
      <c r="A57" s="7"/>
      <c r="B57" s="7"/>
      <c r="C57" s="7" t="s">
        <v>258</v>
      </c>
      <c r="D57" s="7"/>
      <c r="E57" s="7"/>
      <c r="F57" s="7"/>
      <c r="G57" s="7"/>
      <c r="H57" s="7"/>
      <c r="I57" s="7"/>
      <c r="J57" s="7"/>
      <c r="K57" s="7"/>
      <c r="L57" s="9" t="s">
        <v>78</v>
      </c>
      <c r="M57" s="74">
        <v>9.8000000000000007</v>
      </c>
      <c r="N57" s="78">
        <v>2.1</v>
      </c>
      <c r="O57" s="73">
        <v>10.3</v>
      </c>
      <c r="P57" s="78">
        <v>1.4</v>
      </c>
      <c r="Q57" s="74">
        <v>9.9</v>
      </c>
      <c r="R57" s="78">
        <v>1.5</v>
      </c>
      <c r="S57" s="74">
        <v>9.6999999999999993</v>
      </c>
      <c r="T57" s="78">
        <v>1.7</v>
      </c>
      <c r="U57" s="74">
        <v>9.3000000000000007</v>
      </c>
      <c r="V57" s="78">
        <v>2.1</v>
      </c>
      <c r="W57" s="74">
        <v>6.1</v>
      </c>
      <c r="X57" s="78">
        <v>1.6</v>
      </c>
      <c r="Y57" s="74">
        <v>6.8</v>
      </c>
      <c r="Z57" s="78">
        <v>1.7</v>
      </c>
      <c r="AA57" s="73">
        <v>15.2</v>
      </c>
      <c r="AB57" s="78">
        <v>2.6</v>
      </c>
      <c r="AC57" s="74">
        <v>9.8000000000000007</v>
      </c>
      <c r="AD57" s="78">
        <v>0.8</v>
      </c>
    </row>
    <row r="58" spans="1:30" ht="16.5" customHeight="1" x14ac:dyDescent="0.25">
      <c r="A58" s="7"/>
      <c r="B58" s="7"/>
      <c r="C58" s="7" t="s">
        <v>179</v>
      </c>
      <c r="D58" s="7"/>
      <c r="E58" s="7"/>
      <c r="F58" s="7"/>
      <c r="G58" s="7"/>
      <c r="H58" s="7"/>
      <c r="I58" s="7"/>
      <c r="J58" s="7"/>
      <c r="K58" s="7"/>
      <c r="L58" s="9" t="s">
        <v>78</v>
      </c>
      <c r="M58" s="73">
        <v>14.2</v>
      </c>
      <c r="N58" s="78">
        <v>2.7</v>
      </c>
      <c r="O58" s="73">
        <v>14.8</v>
      </c>
      <c r="P58" s="78">
        <v>1.6</v>
      </c>
      <c r="Q58" s="73">
        <v>12.9</v>
      </c>
      <c r="R58" s="78">
        <v>1.7</v>
      </c>
      <c r="S58" s="73">
        <v>14.5</v>
      </c>
      <c r="T58" s="78">
        <v>2.6</v>
      </c>
      <c r="U58" s="73">
        <v>12.8</v>
      </c>
      <c r="V58" s="78">
        <v>2.2999999999999998</v>
      </c>
      <c r="W58" s="73">
        <v>10.4</v>
      </c>
      <c r="X58" s="78">
        <v>3.5</v>
      </c>
      <c r="Y58" s="73">
        <v>13</v>
      </c>
      <c r="Z58" s="78">
        <v>2</v>
      </c>
      <c r="AA58" s="73">
        <v>12.4</v>
      </c>
      <c r="AB58" s="78">
        <v>2.4</v>
      </c>
      <c r="AC58" s="73">
        <v>13.9</v>
      </c>
      <c r="AD58" s="78">
        <v>1.1000000000000001</v>
      </c>
    </row>
    <row r="59" spans="1:30" ht="16.5" customHeight="1" x14ac:dyDescent="0.25">
      <c r="A59" s="7"/>
      <c r="B59" s="7"/>
      <c r="C59" s="7" t="s">
        <v>180</v>
      </c>
      <c r="D59" s="7"/>
      <c r="E59" s="7"/>
      <c r="F59" s="7"/>
      <c r="G59" s="7"/>
      <c r="H59" s="7"/>
      <c r="I59" s="7"/>
      <c r="J59" s="7"/>
      <c r="K59" s="7"/>
      <c r="L59" s="9" t="s">
        <v>78</v>
      </c>
      <c r="M59" s="71">
        <v>2.2999999999999998</v>
      </c>
      <c r="N59" s="78">
        <v>1.2</v>
      </c>
      <c r="O59" s="74">
        <v>1.5</v>
      </c>
      <c r="P59" s="78">
        <v>0.3</v>
      </c>
      <c r="Q59" s="74">
        <v>1.4</v>
      </c>
      <c r="R59" s="78">
        <v>0.3</v>
      </c>
      <c r="S59" s="71">
        <v>1.7</v>
      </c>
      <c r="T59" s="78">
        <v>0.9</v>
      </c>
      <c r="U59" s="74">
        <v>1.8</v>
      </c>
      <c r="V59" s="78">
        <v>0.7</v>
      </c>
      <c r="W59" s="74">
        <v>1.8</v>
      </c>
      <c r="X59" s="78">
        <v>0.9</v>
      </c>
      <c r="Y59" s="74">
        <v>2.6</v>
      </c>
      <c r="Z59" s="78">
        <v>0.8</v>
      </c>
      <c r="AA59" s="74">
        <v>1.5</v>
      </c>
      <c r="AB59" s="78">
        <v>0.6</v>
      </c>
      <c r="AC59" s="74">
        <v>1.8</v>
      </c>
      <c r="AD59" s="78">
        <v>0.4</v>
      </c>
    </row>
    <row r="60" spans="1:30" ht="16.5" customHeight="1" x14ac:dyDescent="0.25">
      <c r="A60" s="7"/>
      <c r="B60" s="7"/>
      <c r="C60" s="7" t="s">
        <v>181</v>
      </c>
      <c r="D60" s="7"/>
      <c r="E60" s="7"/>
      <c r="F60" s="7"/>
      <c r="G60" s="7"/>
      <c r="H60" s="7"/>
      <c r="I60" s="7"/>
      <c r="J60" s="7"/>
      <c r="K60" s="7"/>
      <c r="L60" s="9" t="s">
        <v>130</v>
      </c>
      <c r="M60" s="72">
        <v>2001</v>
      </c>
      <c r="N60" s="7"/>
      <c r="O60" s="72">
        <v>8100</v>
      </c>
      <c r="P60" s="7"/>
      <c r="Q60" s="72">
        <v>6001</v>
      </c>
      <c r="R60" s="7"/>
      <c r="S60" s="72">
        <v>2800</v>
      </c>
      <c r="T60" s="7"/>
      <c r="U60" s="72">
        <v>2600</v>
      </c>
      <c r="V60" s="7"/>
      <c r="W60" s="72">
        <v>2000</v>
      </c>
      <c r="X60" s="7"/>
      <c r="Y60" s="72">
        <v>2400</v>
      </c>
      <c r="Z60" s="7"/>
      <c r="AA60" s="72">
        <v>1985</v>
      </c>
      <c r="AB60" s="7"/>
      <c r="AC60" s="75">
        <v>27887</v>
      </c>
      <c r="AD60" s="7"/>
    </row>
    <row r="61" spans="1:30" ht="16.5" customHeight="1" x14ac:dyDescent="0.25">
      <c r="A61" s="7"/>
      <c r="B61" s="7"/>
      <c r="C61" s="7" t="s">
        <v>182</v>
      </c>
      <c r="D61" s="7"/>
      <c r="E61" s="7"/>
      <c r="F61" s="7"/>
      <c r="G61" s="7"/>
      <c r="H61" s="7"/>
      <c r="I61" s="7"/>
      <c r="J61" s="7"/>
      <c r="K61" s="7"/>
      <c r="L61" s="9" t="s">
        <v>130</v>
      </c>
      <c r="M61" s="76">
        <v>3.86</v>
      </c>
      <c r="N61" s="7"/>
      <c r="O61" s="76">
        <v>3.82</v>
      </c>
      <c r="P61" s="7"/>
      <c r="Q61" s="76">
        <v>3.87</v>
      </c>
      <c r="R61" s="7"/>
      <c r="S61" s="76">
        <v>3.83</v>
      </c>
      <c r="T61" s="7"/>
      <c r="U61" s="76">
        <v>3.9</v>
      </c>
      <c r="V61" s="7"/>
      <c r="W61" s="76">
        <v>4.04</v>
      </c>
      <c r="X61" s="7"/>
      <c r="Y61" s="76">
        <v>3.97</v>
      </c>
      <c r="Z61" s="7"/>
      <c r="AA61" s="76">
        <v>3.75</v>
      </c>
      <c r="AB61" s="7"/>
      <c r="AC61" s="76">
        <v>3.86</v>
      </c>
      <c r="AD61" s="7"/>
    </row>
    <row r="62" spans="1:30" ht="16.5" customHeight="1" x14ac:dyDescent="0.25">
      <c r="A62" s="7"/>
      <c r="B62" s="7" t="s">
        <v>260</v>
      </c>
      <c r="C62" s="7"/>
      <c r="D62" s="7"/>
      <c r="E62" s="7"/>
      <c r="F62" s="7"/>
      <c r="G62" s="7"/>
      <c r="H62" s="7"/>
      <c r="I62" s="7"/>
      <c r="J62" s="7"/>
      <c r="K62" s="7"/>
      <c r="L62" s="9"/>
      <c r="M62" s="10"/>
      <c r="N62" s="7"/>
      <c r="O62" s="10"/>
      <c r="P62" s="7"/>
      <c r="Q62" s="10"/>
      <c r="R62" s="7"/>
      <c r="S62" s="10"/>
      <c r="T62" s="7"/>
      <c r="U62" s="10"/>
      <c r="V62" s="7"/>
      <c r="W62" s="10"/>
      <c r="X62" s="7"/>
      <c r="Y62" s="10"/>
      <c r="Z62" s="7"/>
      <c r="AA62" s="10"/>
      <c r="AB62" s="7"/>
      <c r="AC62" s="10"/>
      <c r="AD62" s="7"/>
    </row>
    <row r="63" spans="1:30" ht="16.5" customHeight="1" x14ac:dyDescent="0.25">
      <c r="A63" s="7"/>
      <c r="B63" s="7"/>
      <c r="C63" s="7" t="s">
        <v>257</v>
      </c>
      <c r="D63" s="7"/>
      <c r="E63" s="7"/>
      <c r="F63" s="7"/>
      <c r="G63" s="7"/>
      <c r="H63" s="7"/>
      <c r="I63" s="7"/>
      <c r="J63" s="7"/>
      <c r="K63" s="7"/>
      <c r="L63" s="9" t="s">
        <v>78</v>
      </c>
      <c r="M63" s="73">
        <v>77.2</v>
      </c>
      <c r="N63" s="78">
        <v>2.8</v>
      </c>
      <c r="O63" s="73">
        <v>74.3</v>
      </c>
      <c r="P63" s="78">
        <v>1.9</v>
      </c>
      <c r="Q63" s="73">
        <v>75</v>
      </c>
      <c r="R63" s="78">
        <v>1.9</v>
      </c>
      <c r="S63" s="73">
        <v>74.8</v>
      </c>
      <c r="T63" s="78">
        <v>2.8</v>
      </c>
      <c r="U63" s="73">
        <v>76.099999999999994</v>
      </c>
      <c r="V63" s="78">
        <v>2.9</v>
      </c>
      <c r="W63" s="73">
        <v>80</v>
      </c>
      <c r="X63" s="78">
        <v>3</v>
      </c>
      <c r="Y63" s="73">
        <v>79.400000000000006</v>
      </c>
      <c r="Z63" s="78">
        <v>2.8</v>
      </c>
      <c r="AA63" s="73">
        <v>74.400000000000006</v>
      </c>
      <c r="AB63" s="78">
        <v>3</v>
      </c>
      <c r="AC63" s="73">
        <v>75.7</v>
      </c>
      <c r="AD63" s="78">
        <v>1.2</v>
      </c>
    </row>
    <row r="64" spans="1:30" ht="16.5" customHeight="1" x14ac:dyDescent="0.25">
      <c r="A64" s="7"/>
      <c r="B64" s="7"/>
      <c r="C64" s="7" t="s">
        <v>258</v>
      </c>
      <c r="D64" s="7"/>
      <c r="E64" s="7"/>
      <c r="F64" s="7"/>
      <c r="G64" s="7"/>
      <c r="H64" s="7"/>
      <c r="I64" s="7"/>
      <c r="J64" s="7"/>
      <c r="K64" s="7"/>
      <c r="L64" s="9" t="s">
        <v>78</v>
      </c>
      <c r="M64" s="74">
        <v>5.5</v>
      </c>
      <c r="N64" s="78">
        <v>1.4</v>
      </c>
      <c r="O64" s="74">
        <v>6.7</v>
      </c>
      <c r="P64" s="78">
        <v>1.3</v>
      </c>
      <c r="Q64" s="74">
        <v>6.3</v>
      </c>
      <c r="R64" s="78">
        <v>1.1000000000000001</v>
      </c>
      <c r="S64" s="74">
        <v>4.9000000000000004</v>
      </c>
      <c r="T64" s="78">
        <v>1.2</v>
      </c>
      <c r="U64" s="74">
        <v>5.9</v>
      </c>
      <c r="V64" s="78">
        <v>1.9</v>
      </c>
      <c r="W64" s="74">
        <v>4.4000000000000004</v>
      </c>
      <c r="X64" s="78">
        <v>1.2</v>
      </c>
      <c r="Y64" s="74">
        <v>3.5</v>
      </c>
      <c r="Z64" s="78">
        <v>1.2</v>
      </c>
      <c r="AA64" s="74">
        <v>7.2</v>
      </c>
      <c r="AB64" s="78">
        <v>2.1</v>
      </c>
      <c r="AC64" s="74">
        <v>5.8</v>
      </c>
      <c r="AD64" s="78">
        <v>0.6</v>
      </c>
    </row>
    <row r="65" spans="1:30" ht="16.5" customHeight="1" x14ac:dyDescent="0.25">
      <c r="A65" s="7"/>
      <c r="B65" s="7"/>
      <c r="C65" s="7" t="s">
        <v>179</v>
      </c>
      <c r="D65" s="7"/>
      <c r="E65" s="7"/>
      <c r="F65" s="7"/>
      <c r="G65" s="7"/>
      <c r="H65" s="7"/>
      <c r="I65" s="7"/>
      <c r="J65" s="7"/>
      <c r="K65" s="7"/>
      <c r="L65" s="9" t="s">
        <v>78</v>
      </c>
      <c r="M65" s="73">
        <v>14.9</v>
      </c>
      <c r="N65" s="78">
        <v>2.4</v>
      </c>
      <c r="O65" s="73">
        <v>17.3</v>
      </c>
      <c r="P65" s="78">
        <v>1.6</v>
      </c>
      <c r="Q65" s="73">
        <v>16.100000000000001</v>
      </c>
      <c r="R65" s="78">
        <v>1.7</v>
      </c>
      <c r="S65" s="73">
        <v>17.7</v>
      </c>
      <c r="T65" s="78">
        <v>2.6</v>
      </c>
      <c r="U65" s="73">
        <v>15.2</v>
      </c>
      <c r="V65" s="78">
        <v>2.2999999999999998</v>
      </c>
      <c r="W65" s="73">
        <v>13.3</v>
      </c>
      <c r="X65" s="78">
        <v>2.8</v>
      </c>
      <c r="Y65" s="73">
        <v>14.4</v>
      </c>
      <c r="Z65" s="78">
        <v>2.5</v>
      </c>
      <c r="AA65" s="73">
        <v>16.100000000000001</v>
      </c>
      <c r="AB65" s="78">
        <v>2.4</v>
      </c>
      <c r="AC65" s="73">
        <v>16</v>
      </c>
      <c r="AD65" s="78">
        <v>1</v>
      </c>
    </row>
    <row r="66" spans="1:30" ht="16.5" customHeight="1" x14ac:dyDescent="0.25">
      <c r="A66" s="7"/>
      <c r="B66" s="7"/>
      <c r="C66" s="7" t="s">
        <v>180</v>
      </c>
      <c r="D66" s="7"/>
      <c r="E66" s="7"/>
      <c r="F66" s="7"/>
      <c r="G66" s="7"/>
      <c r="H66" s="7"/>
      <c r="I66" s="7"/>
      <c r="J66" s="7"/>
      <c r="K66" s="7"/>
      <c r="L66" s="9" t="s">
        <v>78</v>
      </c>
      <c r="M66" s="71">
        <v>2.5</v>
      </c>
      <c r="N66" s="78">
        <v>1.2</v>
      </c>
      <c r="O66" s="74">
        <v>1.7</v>
      </c>
      <c r="P66" s="78">
        <v>0.3</v>
      </c>
      <c r="Q66" s="74">
        <v>2.5</v>
      </c>
      <c r="R66" s="78">
        <v>0.5</v>
      </c>
      <c r="S66" s="74">
        <v>2.6</v>
      </c>
      <c r="T66" s="78">
        <v>0.9</v>
      </c>
      <c r="U66" s="74">
        <v>2.9</v>
      </c>
      <c r="V66" s="78">
        <v>0.9</v>
      </c>
      <c r="W66" s="74">
        <v>2.2000000000000002</v>
      </c>
      <c r="X66" s="78">
        <v>0.6</v>
      </c>
      <c r="Y66" s="74">
        <v>2.6</v>
      </c>
      <c r="Z66" s="78">
        <v>0.9</v>
      </c>
      <c r="AA66" s="74">
        <v>2.2999999999999998</v>
      </c>
      <c r="AB66" s="78">
        <v>0.7</v>
      </c>
      <c r="AC66" s="74">
        <v>2.2999999999999998</v>
      </c>
      <c r="AD66" s="78">
        <v>0.4</v>
      </c>
    </row>
    <row r="67" spans="1:30" ht="16.5" customHeight="1" x14ac:dyDescent="0.25">
      <c r="A67" s="7"/>
      <c r="B67" s="7"/>
      <c r="C67" s="7" t="s">
        <v>181</v>
      </c>
      <c r="D67" s="7"/>
      <c r="E67" s="7"/>
      <c r="F67" s="7"/>
      <c r="G67" s="7"/>
      <c r="H67" s="7"/>
      <c r="I67" s="7"/>
      <c r="J67" s="7"/>
      <c r="K67" s="7"/>
      <c r="L67" s="9" t="s">
        <v>130</v>
      </c>
      <c r="M67" s="72">
        <v>2001</v>
      </c>
      <c r="N67" s="7"/>
      <c r="O67" s="72">
        <v>8100</v>
      </c>
      <c r="P67" s="7"/>
      <c r="Q67" s="72">
        <v>6001</v>
      </c>
      <c r="R67" s="7"/>
      <c r="S67" s="72">
        <v>2800</v>
      </c>
      <c r="T67" s="7"/>
      <c r="U67" s="72">
        <v>2600</v>
      </c>
      <c r="V67" s="7"/>
      <c r="W67" s="72">
        <v>2000</v>
      </c>
      <c r="X67" s="7"/>
      <c r="Y67" s="72">
        <v>2400</v>
      </c>
      <c r="Z67" s="7"/>
      <c r="AA67" s="72">
        <v>1985</v>
      </c>
      <c r="AB67" s="7"/>
      <c r="AC67" s="75">
        <v>27887</v>
      </c>
      <c r="AD67" s="7"/>
    </row>
    <row r="68" spans="1:30" ht="16.5" customHeight="1" x14ac:dyDescent="0.25">
      <c r="A68" s="7"/>
      <c r="B68" s="7"/>
      <c r="C68" s="7" t="s">
        <v>182</v>
      </c>
      <c r="D68" s="7"/>
      <c r="E68" s="7"/>
      <c r="F68" s="7"/>
      <c r="G68" s="7"/>
      <c r="H68" s="7"/>
      <c r="I68" s="7"/>
      <c r="J68" s="7"/>
      <c r="K68" s="7"/>
      <c r="L68" s="9" t="s">
        <v>130</v>
      </c>
      <c r="M68" s="76">
        <v>3.92</v>
      </c>
      <c r="N68" s="7"/>
      <c r="O68" s="76">
        <v>3.87</v>
      </c>
      <c r="P68" s="7"/>
      <c r="Q68" s="76">
        <v>3.89</v>
      </c>
      <c r="R68" s="7"/>
      <c r="S68" s="76">
        <v>3.91</v>
      </c>
      <c r="T68" s="7"/>
      <c r="U68" s="76">
        <v>3.92</v>
      </c>
      <c r="V68" s="7"/>
      <c r="W68" s="76">
        <v>4.0199999999999996</v>
      </c>
      <c r="X68" s="7"/>
      <c r="Y68" s="76">
        <v>4.03</v>
      </c>
      <c r="Z68" s="7"/>
      <c r="AA68" s="76">
        <v>3.89</v>
      </c>
      <c r="AB68" s="7"/>
      <c r="AC68" s="76">
        <v>3.9</v>
      </c>
      <c r="AD68" s="7"/>
    </row>
    <row r="69" spans="1:30" ht="16.5" customHeight="1" x14ac:dyDescent="0.25">
      <c r="A69" s="7" t="s">
        <v>81</v>
      </c>
      <c r="B69" s="7"/>
      <c r="C69" s="7"/>
      <c r="D69" s="7"/>
      <c r="E69" s="7"/>
      <c r="F69" s="7"/>
      <c r="G69" s="7"/>
      <c r="H69" s="7"/>
      <c r="I69" s="7"/>
      <c r="J69" s="7"/>
      <c r="K69" s="7"/>
      <c r="L69" s="9"/>
      <c r="M69" s="10"/>
      <c r="N69" s="7"/>
      <c r="O69" s="10"/>
      <c r="P69" s="7"/>
      <c r="Q69" s="10"/>
      <c r="R69" s="7"/>
      <c r="S69" s="10"/>
      <c r="T69" s="7"/>
      <c r="U69" s="10"/>
      <c r="V69" s="7"/>
      <c r="W69" s="10"/>
      <c r="X69" s="7"/>
      <c r="Y69" s="10"/>
      <c r="Z69" s="7"/>
      <c r="AA69" s="10"/>
      <c r="AB69" s="7"/>
      <c r="AC69" s="10"/>
      <c r="AD69" s="7"/>
    </row>
    <row r="70" spans="1:30" ht="16.5" customHeight="1" x14ac:dyDescent="0.25">
      <c r="A70" s="7"/>
      <c r="B70" s="7" t="s">
        <v>256</v>
      </c>
      <c r="C70" s="7"/>
      <c r="D70" s="7"/>
      <c r="E70" s="7"/>
      <c r="F70" s="7"/>
      <c r="G70" s="7"/>
      <c r="H70" s="7"/>
      <c r="I70" s="7"/>
      <c r="J70" s="7"/>
      <c r="K70" s="7"/>
      <c r="L70" s="9"/>
      <c r="M70" s="10"/>
      <c r="N70" s="7"/>
      <c r="O70" s="10"/>
      <c r="P70" s="7"/>
      <c r="Q70" s="10"/>
      <c r="R70" s="7"/>
      <c r="S70" s="10"/>
      <c r="T70" s="7"/>
      <c r="U70" s="10"/>
      <c r="V70" s="7"/>
      <c r="W70" s="10"/>
      <c r="X70" s="7"/>
      <c r="Y70" s="10"/>
      <c r="Z70" s="7"/>
      <c r="AA70" s="10"/>
      <c r="AB70" s="7"/>
      <c r="AC70" s="10"/>
      <c r="AD70" s="7"/>
    </row>
    <row r="71" spans="1:30" ht="16.5" customHeight="1" x14ac:dyDescent="0.25">
      <c r="A71" s="7"/>
      <c r="B71" s="7"/>
      <c r="C71" s="7" t="s">
        <v>257</v>
      </c>
      <c r="D71" s="7"/>
      <c r="E71" s="7"/>
      <c r="F71" s="7"/>
      <c r="G71" s="7"/>
      <c r="H71" s="7"/>
      <c r="I71" s="7"/>
      <c r="J71" s="7"/>
      <c r="K71" s="7"/>
      <c r="L71" s="9" t="s">
        <v>78</v>
      </c>
      <c r="M71" s="73">
        <v>86.9</v>
      </c>
      <c r="N71" s="78">
        <v>3.3</v>
      </c>
      <c r="O71" s="73">
        <v>85.3</v>
      </c>
      <c r="P71" s="78">
        <v>2</v>
      </c>
      <c r="Q71" s="73">
        <v>87.2</v>
      </c>
      <c r="R71" s="78">
        <v>1.9</v>
      </c>
      <c r="S71" s="73">
        <v>85.6</v>
      </c>
      <c r="T71" s="78">
        <v>3.6</v>
      </c>
      <c r="U71" s="73">
        <v>88.7</v>
      </c>
      <c r="V71" s="78">
        <v>3</v>
      </c>
      <c r="W71" s="73">
        <v>89.9</v>
      </c>
      <c r="X71" s="78">
        <v>3</v>
      </c>
      <c r="Y71" s="73">
        <v>90.4</v>
      </c>
      <c r="Z71" s="78">
        <v>2.7</v>
      </c>
      <c r="AA71" s="73">
        <v>83.2</v>
      </c>
      <c r="AB71" s="78">
        <v>4</v>
      </c>
      <c r="AC71" s="73">
        <v>86.6</v>
      </c>
      <c r="AD71" s="78">
        <v>1.3</v>
      </c>
    </row>
    <row r="72" spans="1:30" ht="16.5" customHeight="1" x14ac:dyDescent="0.25">
      <c r="A72" s="7"/>
      <c r="B72" s="7"/>
      <c r="C72" s="7" t="s">
        <v>258</v>
      </c>
      <c r="D72" s="7"/>
      <c r="E72" s="7"/>
      <c r="F72" s="7"/>
      <c r="G72" s="7"/>
      <c r="H72" s="7"/>
      <c r="I72" s="7"/>
      <c r="J72" s="7"/>
      <c r="K72" s="7"/>
      <c r="L72" s="9" t="s">
        <v>78</v>
      </c>
      <c r="M72" s="74">
        <v>3.7</v>
      </c>
      <c r="N72" s="78">
        <v>1.7</v>
      </c>
      <c r="O72" s="74">
        <v>5.0999999999999996</v>
      </c>
      <c r="P72" s="78">
        <v>1.3</v>
      </c>
      <c r="Q72" s="74">
        <v>4</v>
      </c>
      <c r="R72" s="78">
        <v>1.3</v>
      </c>
      <c r="S72" s="71">
        <v>3.1</v>
      </c>
      <c r="T72" s="78">
        <v>1.8</v>
      </c>
      <c r="U72" s="74">
        <v>2.2999999999999998</v>
      </c>
      <c r="V72" s="78">
        <v>0.9</v>
      </c>
      <c r="W72" s="71">
        <v>4.4000000000000004</v>
      </c>
      <c r="X72" s="78">
        <v>2.2999999999999998</v>
      </c>
      <c r="Y72" s="71">
        <v>1.7</v>
      </c>
      <c r="Z72" s="78">
        <v>0.9</v>
      </c>
      <c r="AA72" s="74">
        <v>4.5999999999999996</v>
      </c>
      <c r="AB72" s="78">
        <v>1.8</v>
      </c>
      <c r="AC72" s="74">
        <v>4</v>
      </c>
      <c r="AD72" s="78">
        <v>0.7</v>
      </c>
    </row>
    <row r="73" spans="1:30" ht="16.5" customHeight="1" x14ac:dyDescent="0.25">
      <c r="A73" s="7"/>
      <c r="B73" s="7"/>
      <c r="C73" s="7" t="s">
        <v>179</v>
      </c>
      <c r="D73" s="7"/>
      <c r="E73" s="7"/>
      <c r="F73" s="7"/>
      <c r="G73" s="7"/>
      <c r="H73" s="7"/>
      <c r="I73" s="7"/>
      <c r="J73" s="7"/>
      <c r="K73" s="7"/>
      <c r="L73" s="9" t="s">
        <v>78</v>
      </c>
      <c r="M73" s="74">
        <v>8.5</v>
      </c>
      <c r="N73" s="78">
        <v>2.8</v>
      </c>
      <c r="O73" s="74">
        <v>9</v>
      </c>
      <c r="P73" s="78">
        <v>1.7</v>
      </c>
      <c r="Q73" s="74">
        <v>8</v>
      </c>
      <c r="R73" s="78">
        <v>1.5</v>
      </c>
      <c r="S73" s="74">
        <v>9.8000000000000007</v>
      </c>
      <c r="T73" s="78">
        <v>3</v>
      </c>
      <c r="U73" s="74">
        <v>7.4</v>
      </c>
      <c r="V73" s="78">
        <v>2.7</v>
      </c>
      <c r="W73" s="74">
        <v>5.2</v>
      </c>
      <c r="X73" s="78">
        <v>2</v>
      </c>
      <c r="Y73" s="74">
        <v>6.4</v>
      </c>
      <c r="Z73" s="78">
        <v>2.2000000000000002</v>
      </c>
      <c r="AA73" s="73">
        <v>11.8</v>
      </c>
      <c r="AB73" s="78">
        <v>3.7</v>
      </c>
      <c r="AC73" s="74">
        <v>8.5</v>
      </c>
      <c r="AD73" s="78">
        <v>1.1000000000000001</v>
      </c>
    </row>
    <row r="74" spans="1:30" ht="16.5" customHeight="1" x14ac:dyDescent="0.25">
      <c r="A74" s="7"/>
      <c r="B74" s="7"/>
      <c r="C74" s="7" t="s">
        <v>180</v>
      </c>
      <c r="D74" s="7"/>
      <c r="E74" s="7"/>
      <c r="F74" s="7"/>
      <c r="G74" s="7"/>
      <c r="H74" s="7"/>
      <c r="I74" s="7"/>
      <c r="J74" s="7"/>
      <c r="K74" s="7"/>
      <c r="L74" s="9" t="s">
        <v>78</v>
      </c>
      <c r="M74" s="71">
        <v>0.9</v>
      </c>
      <c r="N74" s="78">
        <v>0.8</v>
      </c>
      <c r="O74" s="74">
        <v>0.6</v>
      </c>
      <c r="P74" s="78">
        <v>0.2</v>
      </c>
      <c r="Q74" s="74">
        <v>0.7</v>
      </c>
      <c r="R74" s="78">
        <v>0.3</v>
      </c>
      <c r="S74" s="70">
        <v>1.4</v>
      </c>
      <c r="T74" s="78">
        <v>1.5</v>
      </c>
      <c r="U74" s="71">
        <v>1.4</v>
      </c>
      <c r="V74" s="78">
        <v>1</v>
      </c>
      <c r="W74" s="71">
        <v>0.6</v>
      </c>
      <c r="X74" s="78">
        <v>0.3</v>
      </c>
      <c r="Y74" s="71">
        <v>1.6</v>
      </c>
      <c r="Z74" s="78">
        <v>1.3</v>
      </c>
      <c r="AA74" s="71">
        <v>0.5</v>
      </c>
      <c r="AB74" s="78">
        <v>0.3</v>
      </c>
      <c r="AC74" s="74">
        <v>0.9</v>
      </c>
      <c r="AD74" s="78">
        <v>0.3</v>
      </c>
    </row>
    <row r="75" spans="1:30" ht="16.5" customHeight="1" x14ac:dyDescent="0.25">
      <c r="A75" s="7"/>
      <c r="B75" s="7"/>
      <c r="C75" s="7" t="s">
        <v>181</v>
      </c>
      <c r="D75" s="7"/>
      <c r="E75" s="7"/>
      <c r="F75" s="7"/>
      <c r="G75" s="7"/>
      <c r="H75" s="7"/>
      <c r="I75" s="7"/>
      <c r="J75" s="7"/>
      <c r="K75" s="7"/>
      <c r="L75" s="9" t="s">
        <v>130</v>
      </c>
      <c r="M75" s="72">
        <v>2000</v>
      </c>
      <c r="N75" s="7"/>
      <c r="O75" s="72">
        <v>8100</v>
      </c>
      <c r="P75" s="7"/>
      <c r="Q75" s="72">
        <v>6001</v>
      </c>
      <c r="R75" s="7"/>
      <c r="S75" s="72">
        <v>2800</v>
      </c>
      <c r="T75" s="7"/>
      <c r="U75" s="72">
        <v>2600</v>
      </c>
      <c r="V75" s="7"/>
      <c r="W75" s="72">
        <v>2000</v>
      </c>
      <c r="X75" s="7"/>
      <c r="Y75" s="72">
        <v>2400</v>
      </c>
      <c r="Z75" s="7"/>
      <c r="AA75" s="72">
        <v>2000</v>
      </c>
      <c r="AB75" s="7"/>
      <c r="AC75" s="75">
        <v>27901</v>
      </c>
      <c r="AD75" s="7"/>
    </row>
    <row r="76" spans="1:30" ht="16.5" customHeight="1" x14ac:dyDescent="0.25">
      <c r="A76" s="7"/>
      <c r="B76" s="7"/>
      <c r="C76" s="7" t="s">
        <v>182</v>
      </c>
      <c r="D76" s="7"/>
      <c r="E76" s="7"/>
      <c r="F76" s="7"/>
      <c r="G76" s="7"/>
      <c r="H76" s="7"/>
      <c r="I76" s="7"/>
      <c r="J76" s="7"/>
      <c r="K76" s="7"/>
      <c r="L76" s="9" t="s">
        <v>130</v>
      </c>
      <c r="M76" s="76">
        <v>4.0999999999999996</v>
      </c>
      <c r="N76" s="7"/>
      <c r="O76" s="76">
        <v>4.08</v>
      </c>
      <c r="P76" s="7"/>
      <c r="Q76" s="76">
        <v>4.12</v>
      </c>
      <c r="R76" s="7"/>
      <c r="S76" s="76">
        <v>4.09</v>
      </c>
      <c r="T76" s="7"/>
      <c r="U76" s="76">
        <v>4.1900000000000004</v>
      </c>
      <c r="V76" s="7"/>
      <c r="W76" s="76">
        <v>4.1500000000000004</v>
      </c>
      <c r="X76" s="7"/>
      <c r="Y76" s="76">
        <v>4.25</v>
      </c>
      <c r="Z76" s="7"/>
      <c r="AA76" s="76">
        <v>4.08</v>
      </c>
      <c r="AB76" s="7"/>
      <c r="AC76" s="76">
        <v>4.1100000000000003</v>
      </c>
      <c r="AD76" s="7"/>
    </row>
    <row r="77" spans="1:30" ht="16.5" customHeight="1" x14ac:dyDescent="0.25">
      <c r="A77" s="7"/>
      <c r="B77" s="7" t="s">
        <v>259</v>
      </c>
      <c r="C77" s="7"/>
      <c r="D77" s="7"/>
      <c r="E77" s="7"/>
      <c r="F77" s="7"/>
      <c r="G77" s="7"/>
      <c r="H77" s="7"/>
      <c r="I77" s="7"/>
      <c r="J77" s="7"/>
      <c r="K77" s="7"/>
      <c r="L77" s="9"/>
      <c r="M77" s="10"/>
      <c r="N77" s="7"/>
      <c r="O77" s="10"/>
      <c r="P77" s="7"/>
      <c r="Q77" s="10"/>
      <c r="R77" s="7"/>
      <c r="S77" s="10"/>
      <c r="T77" s="7"/>
      <c r="U77" s="10"/>
      <c r="V77" s="7"/>
      <c r="W77" s="10"/>
      <c r="X77" s="7"/>
      <c r="Y77" s="10"/>
      <c r="Z77" s="7"/>
      <c r="AA77" s="10"/>
      <c r="AB77" s="7"/>
      <c r="AC77" s="10"/>
      <c r="AD77" s="7"/>
    </row>
    <row r="78" spans="1:30" ht="16.5" customHeight="1" x14ac:dyDescent="0.25">
      <c r="A78" s="7"/>
      <c r="B78" s="7"/>
      <c r="C78" s="7" t="s">
        <v>257</v>
      </c>
      <c r="D78" s="7"/>
      <c r="E78" s="7"/>
      <c r="F78" s="7"/>
      <c r="G78" s="7"/>
      <c r="H78" s="7"/>
      <c r="I78" s="7"/>
      <c r="J78" s="7"/>
      <c r="K78" s="7"/>
      <c r="L78" s="9" t="s">
        <v>78</v>
      </c>
      <c r="M78" s="73">
        <v>77.5</v>
      </c>
      <c r="N78" s="78">
        <v>3.8</v>
      </c>
      <c r="O78" s="73">
        <v>74.7</v>
      </c>
      <c r="P78" s="78">
        <v>2.4</v>
      </c>
      <c r="Q78" s="73">
        <v>75</v>
      </c>
      <c r="R78" s="78">
        <v>2.5</v>
      </c>
      <c r="S78" s="73">
        <v>73.8</v>
      </c>
      <c r="T78" s="78">
        <v>4.3</v>
      </c>
      <c r="U78" s="73">
        <v>79.8</v>
      </c>
      <c r="V78" s="78">
        <v>3.4</v>
      </c>
      <c r="W78" s="73">
        <v>83.6</v>
      </c>
      <c r="X78" s="78">
        <v>3.3</v>
      </c>
      <c r="Y78" s="73">
        <v>80.5</v>
      </c>
      <c r="Z78" s="78">
        <v>3.1</v>
      </c>
      <c r="AA78" s="73">
        <v>68.8</v>
      </c>
      <c r="AB78" s="78">
        <v>4.7</v>
      </c>
      <c r="AC78" s="73">
        <v>76.099999999999994</v>
      </c>
      <c r="AD78" s="78">
        <v>1.6</v>
      </c>
    </row>
    <row r="79" spans="1:30" ht="16.5" customHeight="1" x14ac:dyDescent="0.25">
      <c r="A79" s="7"/>
      <c r="B79" s="7"/>
      <c r="C79" s="7" t="s">
        <v>258</v>
      </c>
      <c r="D79" s="7"/>
      <c r="E79" s="7"/>
      <c r="F79" s="7"/>
      <c r="G79" s="7"/>
      <c r="H79" s="7"/>
      <c r="I79" s="7"/>
      <c r="J79" s="7"/>
      <c r="K79" s="7"/>
      <c r="L79" s="9" t="s">
        <v>78</v>
      </c>
      <c r="M79" s="74">
        <v>8.6999999999999993</v>
      </c>
      <c r="N79" s="78">
        <v>2.7</v>
      </c>
      <c r="O79" s="74">
        <v>9.1</v>
      </c>
      <c r="P79" s="78">
        <v>1.6</v>
      </c>
      <c r="Q79" s="74">
        <v>8.8000000000000007</v>
      </c>
      <c r="R79" s="78">
        <v>1.5</v>
      </c>
      <c r="S79" s="73">
        <v>10.8</v>
      </c>
      <c r="T79" s="78">
        <v>3.5</v>
      </c>
      <c r="U79" s="74">
        <v>6.1</v>
      </c>
      <c r="V79" s="78">
        <v>1.8</v>
      </c>
      <c r="W79" s="74">
        <v>6.5</v>
      </c>
      <c r="X79" s="78">
        <v>2.4</v>
      </c>
      <c r="Y79" s="74">
        <v>4.9000000000000004</v>
      </c>
      <c r="Z79" s="78">
        <v>1.8</v>
      </c>
      <c r="AA79" s="73">
        <v>13.3</v>
      </c>
      <c r="AB79" s="78">
        <v>3.7</v>
      </c>
      <c r="AC79" s="74">
        <v>8.8000000000000007</v>
      </c>
      <c r="AD79" s="78">
        <v>1.1000000000000001</v>
      </c>
    </row>
    <row r="80" spans="1:30" ht="16.5" customHeight="1" x14ac:dyDescent="0.25">
      <c r="A80" s="7"/>
      <c r="B80" s="7"/>
      <c r="C80" s="7" t="s">
        <v>179</v>
      </c>
      <c r="D80" s="7"/>
      <c r="E80" s="7"/>
      <c r="F80" s="7"/>
      <c r="G80" s="7"/>
      <c r="H80" s="7"/>
      <c r="I80" s="7"/>
      <c r="J80" s="7"/>
      <c r="K80" s="7"/>
      <c r="L80" s="9" t="s">
        <v>78</v>
      </c>
      <c r="M80" s="73">
        <v>12.1</v>
      </c>
      <c r="N80" s="78">
        <v>2.9</v>
      </c>
      <c r="O80" s="73">
        <v>14.2</v>
      </c>
      <c r="P80" s="78">
        <v>2.1</v>
      </c>
      <c r="Q80" s="73">
        <v>14</v>
      </c>
      <c r="R80" s="78">
        <v>2.2999999999999998</v>
      </c>
      <c r="S80" s="73">
        <v>12.1</v>
      </c>
      <c r="T80" s="78">
        <v>2.5</v>
      </c>
      <c r="U80" s="73">
        <v>10.7</v>
      </c>
      <c r="V80" s="78">
        <v>2.4</v>
      </c>
      <c r="W80" s="74">
        <v>8.1</v>
      </c>
      <c r="X80" s="78">
        <v>2.4</v>
      </c>
      <c r="Y80" s="73">
        <v>12.4</v>
      </c>
      <c r="Z80" s="78">
        <v>2.6</v>
      </c>
      <c r="AA80" s="73">
        <v>16.3</v>
      </c>
      <c r="AB80" s="78">
        <v>4</v>
      </c>
      <c r="AC80" s="73">
        <v>12.9</v>
      </c>
      <c r="AD80" s="78">
        <v>1.2</v>
      </c>
    </row>
    <row r="81" spans="1:30" ht="16.5" customHeight="1" x14ac:dyDescent="0.25">
      <c r="A81" s="7"/>
      <c r="B81" s="7"/>
      <c r="C81" s="7" t="s">
        <v>180</v>
      </c>
      <c r="D81" s="7"/>
      <c r="E81" s="7"/>
      <c r="F81" s="7"/>
      <c r="G81" s="7"/>
      <c r="H81" s="7"/>
      <c r="I81" s="7"/>
      <c r="J81" s="7"/>
      <c r="K81" s="7"/>
      <c r="L81" s="9" t="s">
        <v>78</v>
      </c>
      <c r="M81" s="71">
        <v>1.7</v>
      </c>
      <c r="N81" s="78">
        <v>0.9</v>
      </c>
      <c r="O81" s="74">
        <v>1.9</v>
      </c>
      <c r="P81" s="78">
        <v>0.4</v>
      </c>
      <c r="Q81" s="74">
        <v>2.2000000000000002</v>
      </c>
      <c r="R81" s="78">
        <v>0.7</v>
      </c>
      <c r="S81" s="71">
        <v>3.3</v>
      </c>
      <c r="T81" s="78">
        <v>2.5</v>
      </c>
      <c r="U81" s="71">
        <v>3.4</v>
      </c>
      <c r="V81" s="78">
        <v>2</v>
      </c>
      <c r="W81" s="74">
        <v>1.8</v>
      </c>
      <c r="X81" s="78">
        <v>0.5</v>
      </c>
      <c r="Y81" s="74">
        <v>2.2000000000000002</v>
      </c>
      <c r="Z81" s="78">
        <v>0.8</v>
      </c>
      <c r="AA81" s="74">
        <v>1.6</v>
      </c>
      <c r="AB81" s="78">
        <v>0.6</v>
      </c>
      <c r="AC81" s="74">
        <v>2.2000000000000002</v>
      </c>
      <c r="AD81" s="78">
        <v>0.5</v>
      </c>
    </row>
    <row r="82" spans="1:30" ht="16.5" customHeight="1" x14ac:dyDescent="0.25">
      <c r="A82" s="7"/>
      <c r="B82" s="7"/>
      <c r="C82" s="7" t="s">
        <v>181</v>
      </c>
      <c r="D82" s="7"/>
      <c r="E82" s="7"/>
      <c r="F82" s="7"/>
      <c r="G82" s="7"/>
      <c r="H82" s="7"/>
      <c r="I82" s="7"/>
      <c r="J82" s="7"/>
      <c r="K82" s="7"/>
      <c r="L82" s="9" t="s">
        <v>130</v>
      </c>
      <c r="M82" s="72">
        <v>2000</v>
      </c>
      <c r="N82" s="7"/>
      <c r="O82" s="72">
        <v>8100</v>
      </c>
      <c r="P82" s="7"/>
      <c r="Q82" s="72">
        <v>6001</v>
      </c>
      <c r="R82" s="7"/>
      <c r="S82" s="72">
        <v>2800</v>
      </c>
      <c r="T82" s="7"/>
      <c r="U82" s="72">
        <v>2600</v>
      </c>
      <c r="V82" s="7"/>
      <c r="W82" s="72">
        <v>2000</v>
      </c>
      <c r="X82" s="7"/>
      <c r="Y82" s="72">
        <v>2400</v>
      </c>
      <c r="Z82" s="7"/>
      <c r="AA82" s="72">
        <v>2000</v>
      </c>
      <c r="AB82" s="7"/>
      <c r="AC82" s="75">
        <v>27901</v>
      </c>
      <c r="AD82" s="7"/>
    </row>
    <row r="83" spans="1:30" ht="16.5" customHeight="1" x14ac:dyDescent="0.25">
      <c r="A83" s="7"/>
      <c r="B83" s="7"/>
      <c r="C83" s="7" t="s">
        <v>182</v>
      </c>
      <c r="D83" s="7"/>
      <c r="E83" s="7"/>
      <c r="F83" s="7"/>
      <c r="G83" s="7"/>
      <c r="H83" s="7"/>
      <c r="I83" s="7"/>
      <c r="J83" s="7"/>
      <c r="K83" s="7"/>
      <c r="L83" s="9" t="s">
        <v>130</v>
      </c>
      <c r="M83" s="76">
        <v>3.92</v>
      </c>
      <c r="N83" s="7"/>
      <c r="O83" s="76">
        <v>3.87</v>
      </c>
      <c r="P83" s="7"/>
      <c r="Q83" s="76">
        <v>3.86</v>
      </c>
      <c r="R83" s="7"/>
      <c r="S83" s="76">
        <v>3.83</v>
      </c>
      <c r="T83" s="7"/>
      <c r="U83" s="76">
        <v>3.99</v>
      </c>
      <c r="V83" s="7"/>
      <c r="W83" s="76">
        <v>4.05</v>
      </c>
      <c r="X83" s="7"/>
      <c r="Y83" s="76">
        <v>3.99</v>
      </c>
      <c r="Z83" s="7"/>
      <c r="AA83" s="76">
        <v>3.78</v>
      </c>
      <c r="AB83" s="7"/>
      <c r="AC83" s="76">
        <v>3.89</v>
      </c>
      <c r="AD83" s="7"/>
    </row>
    <row r="84" spans="1:30" ht="16.5" customHeight="1" x14ac:dyDescent="0.25">
      <c r="A84" s="7"/>
      <c r="B84" s="7" t="s">
        <v>260</v>
      </c>
      <c r="C84" s="7"/>
      <c r="D84" s="7"/>
      <c r="E84" s="7"/>
      <c r="F84" s="7"/>
      <c r="G84" s="7"/>
      <c r="H84" s="7"/>
      <c r="I84" s="7"/>
      <c r="J84" s="7"/>
      <c r="K84" s="7"/>
      <c r="L84" s="9"/>
      <c r="M84" s="10"/>
      <c r="N84" s="7"/>
      <c r="O84" s="10"/>
      <c r="P84" s="7"/>
      <c r="Q84" s="10"/>
      <c r="R84" s="7"/>
      <c r="S84" s="10"/>
      <c r="T84" s="7"/>
      <c r="U84" s="10"/>
      <c r="V84" s="7"/>
      <c r="W84" s="10"/>
      <c r="X84" s="7"/>
      <c r="Y84" s="10"/>
      <c r="Z84" s="7"/>
      <c r="AA84" s="10"/>
      <c r="AB84" s="7"/>
      <c r="AC84" s="10"/>
      <c r="AD84" s="7"/>
    </row>
    <row r="85" spans="1:30" ht="16.5" customHeight="1" x14ac:dyDescent="0.25">
      <c r="A85" s="7"/>
      <c r="B85" s="7"/>
      <c r="C85" s="7" t="s">
        <v>257</v>
      </c>
      <c r="D85" s="7"/>
      <c r="E85" s="7"/>
      <c r="F85" s="7"/>
      <c r="G85" s="7"/>
      <c r="H85" s="7"/>
      <c r="I85" s="7"/>
      <c r="J85" s="7"/>
      <c r="K85" s="7"/>
      <c r="L85" s="9" t="s">
        <v>78</v>
      </c>
      <c r="M85" s="73">
        <v>74.3</v>
      </c>
      <c r="N85" s="78">
        <v>4.0999999999999996</v>
      </c>
      <c r="O85" s="73">
        <v>74.3</v>
      </c>
      <c r="P85" s="78">
        <v>2.2000000000000002</v>
      </c>
      <c r="Q85" s="73">
        <v>76</v>
      </c>
      <c r="R85" s="78">
        <v>2.2999999999999998</v>
      </c>
      <c r="S85" s="73">
        <v>74.599999999999994</v>
      </c>
      <c r="T85" s="78">
        <v>3.8</v>
      </c>
      <c r="U85" s="73">
        <v>76.5</v>
      </c>
      <c r="V85" s="78">
        <v>4</v>
      </c>
      <c r="W85" s="73">
        <v>76.8</v>
      </c>
      <c r="X85" s="78">
        <v>4.3</v>
      </c>
      <c r="Y85" s="73">
        <v>79.599999999999994</v>
      </c>
      <c r="Z85" s="78">
        <v>3.1</v>
      </c>
      <c r="AA85" s="73">
        <v>74.7</v>
      </c>
      <c r="AB85" s="78">
        <v>4.2</v>
      </c>
      <c r="AC85" s="73">
        <v>75</v>
      </c>
      <c r="AD85" s="78">
        <v>1.6</v>
      </c>
    </row>
    <row r="86" spans="1:30" ht="16.5" customHeight="1" x14ac:dyDescent="0.25">
      <c r="A86" s="7"/>
      <c r="B86" s="7"/>
      <c r="C86" s="7" t="s">
        <v>258</v>
      </c>
      <c r="D86" s="7"/>
      <c r="E86" s="7"/>
      <c r="F86" s="7"/>
      <c r="G86" s="7"/>
      <c r="H86" s="7"/>
      <c r="I86" s="7"/>
      <c r="J86" s="7"/>
      <c r="K86" s="7"/>
      <c r="L86" s="9" t="s">
        <v>78</v>
      </c>
      <c r="M86" s="74">
        <v>5.9</v>
      </c>
      <c r="N86" s="78">
        <v>1.9</v>
      </c>
      <c r="O86" s="74">
        <v>6.1</v>
      </c>
      <c r="P86" s="78">
        <v>1.2</v>
      </c>
      <c r="Q86" s="74">
        <v>5</v>
      </c>
      <c r="R86" s="78">
        <v>1.1000000000000001</v>
      </c>
      <c r="S86" s="74">
        <v>6</v>
      </c>
      <c r="T86" s="78">
        <v>2.7</v>
      </c>
      <c r="U86" s="74">
        <v>5.2</v>
      </c>
      <c r="V86" s="78">
        <v>1.8</v>
      </c>
      <c r="W86" s="74">
        <v>6.8</v>
      </c>
      <c r="X86" s="78">
        <v>2.7</v>
      </c>
      <c r="Y86" s="71">
        <v>3.1</v>
      </c>
      <c r="Z86" s="78">
        <v>1.6</v>
      </c>
      <c r="AA86" s="74">
        <v>5.9</v>
      </c>
      <c r="AB86" s="78">
        <v>2.1</v>
      </c>
      <c r="AC86" s="74">
        <v>5.7</v>
      </c>
      <c r="AD86" s="78">
        <v>0.8</v>
      </c>
    </row>
    <row r="87" spans="1:30" ht="16.5" customHeight="1" x14ac:dyDescent="0.25">
      <c r="A87" s="7"/>
      <c r="B87" s="7"/>
      <c r="C87" s="7" t="s">
        <v>179</v>
      </c>
      <c r="D87" s="7"/>
      <c r="E87" s="7"/>
      <c r="F87" s="7"/>
      <c r="G87" s="7"/>
      <c r="H87" s="7"/>
      <c r="I87" s="7"/>
      <c r="J87" s="7"/>
      <c r="K87" s="7"/>
      <c r="L87" s="9" t="s">
        <v>78</v>
      </c>
      <c r="M87" s="73">
        <v>16.600000000000001</v>
      </c>
      <c r="N87" s="78">
        <v>3.5</v>
      </c>
      <c r="O87" s="73">
        <v>17.2</v>
      </c>
      <c r="P87" s="78">
        <v>2</v>
      </c>
      <c r="Q87" s="73">
        <v>16.399999999999999</v>
      </c>
      <c r="R87" s="78">
        <v>2.1</v>
      </c>
      <c r="S87" s="73">
        <v>16.600000000000001</v>
      </c>
      <c r="T87" s="78">
        <v>2.9</v>
      </c>
      <c r="U87" s="73">
        <v>14.6</v>
      </c>
      <c r="V87" s="78">
        <v>3.3</v>
      </c>
      <c r="W87" s="73">
        <v>13.7</v>
      </c>
      <c r="X87" s="78">
        <v>3.9</v>
      </c>
      <c r="Y87" s="73">
        <v>14.5</v>
      </c>
      <c r="Z87" s="78">
        <v>2.7</v>
      </c>
      <c r="AA87" s="73">
        <v>18</v>
      </c>
      <c r="AB87" s="78">
        <v>4</v>
      </c>
      <c r="AC87" s="73">
        <v>16.5</v>
      </c>
      <c r="AD87" s="78">
        <v>1.4</v>
      </c>
    </row>
    <row r="88" spans="1:30" ht="16.5" customHeight="1" x14ac:dyDescent="0.25">
      <c r="A88" s="7"/>
      <c r="B88" s="7"/>
      <c r="C88" s="7" t="s">
        <v>180</v>
      </c>
      <c r="D88" s="7"/>
      <c r="E88" s="7"/>
      <c r="F88" s="7"/>
      <c r="G88" s="7"/>
      <c r="H88" s="7"/>
      <c r="I88" s="7"/>
      <c r="J88" s="7"/>
      <c r="K88" s="7"/>
      <c r="L88" s="9" t="s">
        <v>78</v>
      </c>
      <c r="M88" s="71">
        <v>3.2</v>
      </c>
      <c r="N88" s="78">
        <v>1.9</v>
      </c>
      <c r="O88" s="74">
        <v>2.4</v>
      </c>
      <c r="P88" s="78">
        <v>0.4</v>
      </c>
      <c r="Q88" s="74">
        <v>2.6</v>
      </c>
      <c r="R88" s="78">
        <v>0.7</v>
      </c>
      <c r="S88" s="71">
        <v>2.8</v>
      </c>
      <c r="T88" s="78">
        <v>1.6</v>
      </c>
      <c r="U88" s="71">
        <v>3.6</v>
      </c>
      <c r="V88" s="78">
        <v>2</v>
      </c>
      <c r="W88" s="74">
        <v>2.6</v>
      </c>
      <c r="X88" s="78">
        <v>0.6</v>
      </c>
      <c r="Y88" s="74">
        <v>2.8</v>
      </c>
      <c r="Z88" s="78">
        <v>0.9</v>
      </c>
      <c r="AA88" s="74">
        <v>1.6</v>
      </c>
      <c r="AB88" s="78">
        <v>0.5</v>
      </c>
      <c r="AC88" s="74">
        <v>2.8</v>
      </c>
      <c r="AD88" s="78">
        <v>0.7</v>
      </c>
    </row>
    <row r="89" spans="1:30" ht="16.5" customHeight="1" x14ac:dyDescent="0.25">
      <c r="A89" s="7"/>
      <c r="B89" s="7"/>
      <c r="C89" s="7" t="s">
        <v>181</v>
      </c>
      <c r="D89" s="7"/>
      <c r="E89" s="7"/>
      <c r="F89" s="7"/>
      <c r="G89" s="7"/>
      <c r="H89" s="7"/>
      <c r="I89" s="7"/>
      <c r="J89" s="7"/>
      <c r="K89" s="7"/>
      <c r="L89" s="9" t="s">
        <v>130</v>
      </c>
      <c r="M89" s="72">
        <v>2000</v>
      </c>
      <c r="N89" s="7"/>
      <c r="O89" s="72">
        <v>8100</v>
      </c>
      <c r="P89" s="7"/>
      <c r="Q89" s="72">
        <v>6001</v>
      </c>
      <c r="R89" s="7"/>
      <c r="S89" s="72">
        <v>2800</v>
      </c>
      <c r="T89" s="7"/>
      <c r="U89" s="72">
        <v>2600</v>
      </c>
      <c r="V89" s="7"/>
      <c r="W89" s="72">
        <v>2000</v>
      </c>
      <c r="X89" s="7"/>
      <c r="Y89" s="72">
        <v>2400</v>
      </c>
      <c r="Z89" s="7"/>
      <c r="AA89" s="72">
        <v>2000</v>
      </c>
      <c r="AB89" s="7"/>
      <c r="AC89" s="75">
        <v>27901</v>
      </c>
      <c r="AD89" s="7"/>
    </row>
    <row r="90" spans="1:30" ht="16.5" customHeight="1" x14ac:dyDescent="0.25">
      <c r="A90" s="7"/>
      <c r="B90" s="7"/>
      <c r="C90" s="7" t="s">
        <v>182</v>
      </c>
      <c r="D90" s="7"/>
      <c r="E90" s="7"/>
      <c r="F90" s="7"/>
      <c r="G90" s="7"/>
      <c r="H90" s="7"/>
      <c r="I90" s="7"/>
      <c r="J90" s="7"/>
      <c r="K90" s="7"/>
      <c r="L90" s="9" t="s">
        <v>130</v>
      </c>
      <c r="M90" s="76">
        <v>3.88</v>
      </c>
      <c r="N90" s="7"/>
      <c r="O90" s="76">
        <v>3.88</v>
      </c>
      <c r="P90" s="7"/>
      <c r="Q90" s="76">
        <v>3.92</v>
      </c>
      <c r="R90" s="7"/>
      <c r="S90" s="76">
        <v>3.88</v>
      </c>
      <c r="T90" s="7"/>
      <c r="U90" s="76">
        <v>3.94</v>
      </c>
      <c r="V90" s="7"/>
      <c r="W90" s="76">
        <v>3.91</v>
      </c>
      <c r="X90" s="7"/>
      <c r="Y90" s="76">
        <v>4</v>
      </c>
      <c r="Z90" s="7"/>
      <c r="AA90" s="76">
        <v>3.91</v>
      </c>
      <c r="AB90" s="7"/>
      <c r="AC90" s="76">
        <v>3.89</v>
      </c>
      <c r="AD90" s="7"/>
    </row>
    <row r="91" spans="1:30" ht="16.5" customHeight="1" x14ac:dyDescent="0.25">
      <c r="A91" s="7" t="s">
        <v>82</v>
      </c>
      <c r="B91" s="7"/>
      <c r="C91" s="7"/>
      <c r="D91" s="7"/>
      <c r="E91" s="7"/>
      <c r="F91" s="7"/>
      <c r="G91" s="7"/>
      <c r="H91" s="7"/>
      <c r="I91" s="7"/>
      <c r="J91" s="7"/>
      <c r="K91" s="7"/>
      <c r="L91" s="9"/>
      <c r="M91" s="10"/>
      <c r="N91" s="7"/>
      <c r="O91" s="10"/>
      <c r="P91" s="7"/>
      <c r="Q91" s="10"/>
      <c r="R91" s="7"/>
      <c r="S91" s="10"/>
      <c r="T91" s="7"/>
      <c r="U91" s="10"/>
      <c r="V91" s="7"/>
      <c r="W91" s="10"/>
      <c r="X91" s="7"/>
      <c r="Y91" s="10"/>
      <c r="Z91" s="7"/>
      <c r="AA91" s="10"/>
      <c r="AB91" s="7"/>
      <c r="AC91" s="10"/>
      <c r="AD91" s="7"/>
    </row>
    <row r="92" spans="1:30" ht="16.5" customHeight="1" x14ac:dyDescent="0.25">
      <c r="A92" s="7"/>
      <c r="B92" s="7" t="s">
        <v>256</v>
      </c>
      <c r="C92" s="7"/>
      <c r="D92" s="7"/>
      <c r="E92" s="7"/>
      <c r="F92" s="7"/>
      <c r="G92" s="7"/>
      <c r="H92" s="7"/>
      <c r="I92" s="7"/>
      <c r="J92" s="7"/>
      <c r="K92" s="7"/>
      <c r="L92" s="9"/>
      <c r="M92" s="10"/>
      <c r="N92" s="7"/>
      <c r="O92" s="10"/>
      <c r="P92" s="7"/>
      <c r="Q92" s="10"/>
      <c r="R92" s="7"/>
      <c r="S92" s="10"/>
      <c r="T92" s="7"/>
      <c r="U92" s="10"/>
      <c r="V92" s="7"/>
      <c r="W92" s="10"/>
      <c r="X92" s="7"/>
      <c r="Y92" s="10"/>
      <c r="Z92" s="7"/>
      <c r="AA92" s="10"/>
      <c r="AB92" s="7"/>
      <c r="AC92" s="10"/>
      <c r="AD92" s="7"/>
    </row>
    <row r="93" spans="1:30" ht="16.5" customHeight="1" x14ac:dyDescent="0.25">
      <c r="A93" s="7"/>
      <c r="B93" s="7"/>
      <c r="C93" s="7" t="s">
        <v>261</v>
      </c>
      <c r="D93" s="7"/>
      <c r="E93" s="7"/>
      <c r="F93" s="7"/>
      <c r="G93" s="7"/>
      <c r="H93" s="7"/>
      <c r="I93" s="7"/>
      <c r="J93" s="7"/>
      <c r="K93" s="7"/>
      <c r="L93" s="9" t="s">
        <v>78</v>
      </c>
      <c r="M93" s="73">
        <v>88.5</v>
      </c>
      <c r="N93" s="7"/>
      <c r="O93" s="73">
        <v>86.8</v>
      </c>
      <c r="P93" s="7"/>
      <c r="Q93" s="73">
        <v>86.3</v>
      </c>
      <c r="R93" s="7"/>
      <c r="S93" s="73">
        <v>86.1</v>
      </c>
      <c r="T93" s="7"/>
      <c r="U93" s="73">
        <v>91.2</v>
      </c>
      <c r="V93" s="7"/>
      <c r="W93" s="73">
        <v>89.8</v>
      </c>
      <c r="X93" s="7"/>
      <c r="Y93" s="73">
        <v>88.7</v>
      </c>
      <c r="Z93" s="7"/>
      <c r="AA93" s="73">
        <v>86.8</v>
      </c>
      <c r="AB93" s="7"/>
      <c r="AC93" s="73">
        <v>87.5</v>
      </c>
      <c r="AD93" s="7"/>
    </row>
    <row r="94" spans="1:30" ht="16.5" customHeight="1" x14ac:dyDescent="0.25">
      <c r="A94" s="7"/>
      <c r="B94" s="7"/>
      <c r="C94" s="7" t="s">
        <v>262</v>
      </c>
      <c r="D94" s="7"/>
      <c r="E94" s="7"/>
      <c r="F94" s="7"/>
      <c r="G94" s="7"/>
      <c r="H94" s="7"/>
      <c r="I94" s="7"/>
      <c r="J94" s="7"/>
      <c r="K94" s="7"/>
      <c r="L94" s="9" t="s">
        <v>78</v>
      </c>
      <c r="M94" s="74">
        <v>4.3</v>
      </c>
      <c r="N94" s="7"/>
      <c r="O94" s="74">
        <v>3.7</v>
      </c>
      <c r="P94" s="7"/>
      <c r="Q94" s="74">
        <v>4.0999999999999996</v>
      </c>
      <c r="R94" s="7"/>
      <c r="S94" s="74">
        <v>3.3</v>
      </c>
      <c r="T94" s="7"/>
      <c r="U94" s="74">
        <v>2</v>
      </c>
      <c r="V94" s="7"/>
      <c r="W94" s="74">
        <v>3.8</v>
      </c>
      <c r="X94" s="7"/>
      <c r="Y94" s="74">
        <v>2.4</v>
      </c>
      <c r="Z94" s="7"/>
      <c r="AA94" s="74">
        <v>3</v>
      </c>
      <c r="AB94" s="7"/>
      <c r="AC94" s="74">
        <v>3.8</v>
      </c>
      <c r="AD94" s="7"/>
    </row>
    <row r="95" spans="1:30" ht="16.5" customHeight="1" x14ac:dyDescent="0.25">
      <c r="A95" s="7"/>
      <c r="B95" s="7"/>
      <c r="C95" s="7" t="s">
        <v>187</v>
      </c>
      <c r="D95" s="7"/>
      <c r="E95" s="7"/>
      <c r="F95" s="7"/>
      <c r="G95" s="7"/>
      <c r="H95" s="7"/>
      <c r="I95" s="7"/>
      <c r="J95" s="7"/>
      <c r="K95" s="7"/>
      <c r="L95" s="9" t="s">
        <v>78</v>
      </c>
      <c r="M95" s="74">
        <v>6.6</v>
      </c>
      <c r="N95" s="7"/>
      <c r="O95" s="74">
        <v>8.8000000000000007</v>
      </c>
      <c r="P95" s="7"/>
      <c r="Q95" s="74">
        <v>8.9</v>
      </c>
      <c r="R95" s="7"/>
      <c r="S95" s="74">
        <v>9.8000000000000007</v>
      </c>
      <c r="T95" s="7"/>
      <c r="U95" s="74">
        <v>6.2</v>
      </c>
      <c r="V95" s="7"/>
      <c r="W95" s="74">
        <v>5.4</v>
      </c>
      <c r="X95" s="7"/>
      <c r="Y95" s="74">
        <v>8.1999999999999993</v>
      </c>
      <c r="Z95" s="7"/>
      <c r="AA95" s="74">
        <v>9.3000000000000007</v>
      </c>
      <c r="AB95" s="7"/>
      <c r="AC95" s="74">
        <v>7.9</v>
      </c>
      <c r="AD95" s="7"/>
    </row>
    <row r="96" spans="1:30" ht="16.5" customHeight="1" x14ac:dyDescent="0.25">
      <c r="A96" s="7"/>
      <c r="B96" s="7"/>
      <c r="C96" s="7" t="s">
        <v>188</v>
      </c>
      <c r="D96" s="7"/>
      <c r="E96" s="7"/>
      <c r="F96" s="7"/>
      <c r="G96" s="7"/>
      <c r="H96" s="7"/>
      <c r="I96" s="7"/>
      <c r="J96" s="7"/>
      <c r="K96" s="7"/>
      <c r="L96" s="9" t="s">
        <v>78</v>
      </c>
      <c r="M96" s="74">
        <v>0.7</v>
      </c>
      <c r="N96" s="7"/>
      <c r="O96" s="74">
        <v>0.7</v>
      </c>
      <c r="P96" s="7"/>
      <c r="Q96" s="74">
        <v>0.8</v>
      </c>
      <c r="R96" s="7"/>
      <c r="S96" s="74">
        <v>0.9</v>
      </c>
      <c r="T96" s="7"/>
      <c r="U96" s="74">
        <v>0.6</v>
      </c>
      <c r="V96" s="7"/>
      <c r="W96" s="74">
        <v>1</v>
      </c>
      <c r="X96" s="7"/>
      <c r="Y96" s="74">
        <v>0.9</v>
      </c>
      <c r="Z96" s="7"/>
      <c r="AA96" s="74">
        <v>0.9</v>
      </c>
      <c r="AB96" s="7"/>
      <c r="AC96" s="74">
        <v>0.7</v>
      </c>
      <c r="AD96" s="7"/>
    </row>
    <row r="97" spans="1:30" ht="16.5" customHeight="1" x14ac:dyDescent="0.25">
      <c r="A97" s="7"/>
      <c r="B97" s="7"/>
      <c r="C97" s="7" t="s">
        <v>181</v>
      </c>
      <c r="D97" s="7"/>
      <c r="E97" s="7"/>
      <c r="F97" s="7"/>
      <c r="G97" s="7"/>
      <c r="H97" s="7"/>
      <c r="I97" s="7"/>
      <c r="J97" s="7"/>
      <c r="K97" s="7"/>
      <c r="L97" s="9" t="s">
        <v>130</v>
      </c>
      <c r="M97" s="72">
        <v>2000</v>
      </c>
      <c r="N97" s="7"/>
      <c r="O97" s="72">
        <v>8100</v>
      </c>
      <c r="P97" s="7"/>
      <c r="Q97" s="72">
        <v>6000</v>
      </c>
      <c r="R97" s="7"/>
      <c r="S97" s="72">
        <v>2800</v>
      </c>
      <c r="T97" s="7"/>
      <c r="U97" s="72">
        <v>2600</v>
      </c>
      <c r="V97" s="7"/>
      <c r="W97" s="72">
        <v>2000</v>
      </c>
      <c r="X97" s="7"/>
      <c r="Y97" s="72">
        <v>2400</v>
      </c>
      <c r="Z97" s="7"/>
      <c r="AA97" s="72">
        <v>2000</v>
      </c>
      <c r="AB97" s="7"/>
      <c r="AC97" s="75">
        <v>27900</v>
      </c>
      <c r="AD97" s="7"/>
    </row>
    <row r="98" spans="1:30" ht="16.5" customHeight="1" x14ac:dyDescent="0.25">
      <c r="A98" s="7"/>
      <c r="B98" s="7"/>
      <c r="C98" s="7" t="s">
        <v>182</v>
      </c>
      <c r="D98" s="7"/>
      <c r="E98" s="7"/>
      <c r="F98" s="7"/>
      <c r="G98" s="7"/>
      <c r="H98" s="7"/>
      <c r="I98" s="7"/>
      <c r="J98" s="7"/>
      <c r="K98" s="7"/>
      <c r="L98" s="9" t="s">
        <v>130</v>
      </c>
      <c r="M98" s="76">
        <v>4.1900000000000004</v>
      </c>
      <c r="N98" s="7"/>
      <c r="O98" s="76">
        <v>4.13</v>
      </c>
      <c r="P98" s="7"/>
      <c r="Q98" s="76">
        <v>4.12</v>
      </c>
      <c r="R98" s="7"/>
      <c r="S98" s="76">
        <v>4.12</v>
      </c>
      <c r="T98" s="7"/>
      <c r="U98" s="76">
        <v>4.16</v>
      </c>
      <c r="V98" s="7"/>
      <c r="W98" s="76">
        <v>4.18</v>
      </c>
      <c r="X98" s="7"/>
      <c r="Y98" s="76">
        <v>4.21</v>
      </c>
      <c r="Z98" s="7"/>
      <c r="AA98" s="76">
        <v>4.16</v>
      </c>
      <c r="AB98" s="7"/>
      <c r="AC98" s="76">
        <v>4.1500000000000004</v>
      </c>
      <c r="AD98" s="7"/>
    </row>
    <row r="99" spans="1:30" ht="16.5" customHeight="1" x14ac:dyDescent="0.25">
      <c r="A99" s="7"/>
      <c r="B99" s="7" t="s">
        <v>259</v>
      </c>
      <c r="C99" s="7"/>
      <c r="D99" s="7"/>
      <c r="E99" s="7"/>
      <c r="F99" s="7"/>
      <c r="G99" s="7"/>
      <c r="H99" s="7"/>
      <c r="I99" s="7"/>
      <c r="J99" s="7"/>
      <c r="K99" s="7"/>
      <c r="L99" s="9"/>
      <c r="M99" s="10"/>
      <c r="N99" s="7"/>
      <c r="O99" s="10"/>
      <c r="P99" s="7"/>
      <c r="Q99" s="10"/>
      <c r="R99" s="7"/>
      <c r="S99" s="10"/>
      <c r="T99" s="7"/>
      <c r="U99" s="10"/>
      <c r="V99" s="7"/>
      <c r="W99" s="10"/>
      <c r="X99" s="7"/>
      <c r="Y99" s="10"/>
      <c r="Z99" s="7"/>
      <c r="AA99" s="10"/>
      <c r="AB99" s="7"/>
      <c r="AC99" s="10"/>
      <c r="AD99" s="7"/>
    </row>
    <row r="100" spans="1:30" ht="16.5" customHeight="1" x14ac:dyDescent="0.25">
      <c r="A100" s="7"/>
      <c r="B100" s="7"/>
      <c r="C100" s="7" t="s">
        <v>261</v>
      </c>
      <c r="D100" s="7"/>
      <c r="E100" s="7"/>
      <c r="F100" s="7"/>
      <c r="G100" s="7"/>
      <c r="H100" s="7"/>
      <c r="I100" s="7"/>
      <c r="J100" s="7"/>
      <c r="K100" s="7"/>
      <c r="L100" s="9" t="s">
        <v>78</v>
      </c>
      <c r="M100" s="73">
        <v>75.2</v>
      </c>
      <c r="N100" s="7"/>
      <c r="O100" s="73">
        <v>75.7</v>
      </c>
      <c r="P100" s="7"/>
      <c r="Q100" s="73">
        <v>75.7</v>
      </c>
      <c r="R100" s="7"/>
      <c r="S100" s="73">
        <v>73.7</v>
      </c>
      <c r="T100" s="7"/>
      <c r="U100" s="73">
        <v>78.400000000000006</v>
      </c>
      <c r="V100" s="7"/>
      <c r="W100" s="73">
        <v>80.2</v>
      </c>
      <c r="X100" s="7"/>
      <c r="Y100" s="73">
        <v>77.400000000000006</v>
      </c>
      <c r="Z100" s="7"/>
      <c r="AA100" s="73">
        <v>74.3</v>
      </c>
      <c r="AB100" s="7"/>
      <c r="AC100" s="73">
        <v>75.599999999999994</v>
      </c>
      <c r="AD100" s="7"/>
    </row>
    <row r="101" spans="1:30" ht="16.5" customHeight="1" x14ac:dyDescent="0.25">
      <c r="A101" s="7"/>
      <c r="B101" s="7"/>
      <c r="C101" s="7" t="s">
        <v>262</v>
      </c>
      <c r="D101" s="7"/>
      <c r="E101" s="7"/>
      <c r="F101" s="7"/>
      <c r="G101" s="7"/>
      <c r="H101" s="7"/>
      <c r="I101" s="7"/>
      <c r="J101" s="7"/>
      <c r="K101" s="7"/>
      <c r="L101" s="9" t="s">
        <v>78</v>
      </c>
      <c r="M101" s="73">
        <v>10</v>
      </c>
      <c r="N101" s="7"/>
      <c r="O101" s="74">
        <v>8.4</v>
      </c>
      <c r="P101" s="7"/>
      <c r="Q101" s="74">
        <v>9.5</v>
      </c>
      <c r="R101" s="7"/>
      <c r="S101" s="74">
        <v>9.1999999999999993</v>
      </c>
      <c r="T101" s="7"/>
      <c r="U101" s="74">
        <v>8.4</v>
      </c>
      <c r="V101" s="7"/>
      <c r="W101" s="74">
        <v>7.2</v>
      </c>
      <c r="X101" s="7"/>
      <c r="Y101" s="74">
        <v>5.2</v>
      </c>
      <c r="Z101" s="7"/>
      <c r="AA101" s="73">
        <v>11</v>
      </c>
      <c r="AB101" s="7"/>
      <c r="AC101" s="74">
        <v>9.1999999999999993</v>
      </c>
      <c r="AD101" s="7"/>
    </row>
    <row r="102" spans="1:30" ht="16.5" customHeight="1" x14ac:dyDescent="0.25">
      <c r="A102" s="7"/>
      <c r="B102" s="7"/>
      <c r="C102" s="7" t="s">
        <v>187</v>
      </c>
      <c r="D102" s="7"/>
      <c r="E102" s="7"/>
      <c r="F102" s="7"/>
      <c r="G102" s="7"/>
      <c r="H102" s="7"/>
      <c r="I102" s="7"/>
      <c r="J102" s="7"/>
      <c r="K102" s="7"/>
      <c r="L102" s="9" t="s">
        <v>78</v>
      </c>
      <c r="M102" s="73">
        <v>12.6</v>
      </c>
      <c r="N102" s="7"/>
      <c r="O102" s="73">
        <v>13.9</v>
      </c>
      <c r="P102" s="7"/>
      <c r="Q102" s="73">
        <v>13.2</v>
      </c>
      <c r="R102" s="7"/>
      <c r="S102" s="73">
        <v>15.5</v>
      </c>
      <c r="T102" s="7"/>
      <c r="U102" s="73">
        <v>11.5</v>
      </c>
      <c r="V102" s="7"/>
      <c r="W102" s="73">
        <v>10.4</v>
      </c>
      <c r="X102" s="7"/>
      <c r="Y102" s="73">
        <v>14.9</v>
      </c>
      <c r="Z102" s="7"/>
      <c r="AA102" s="73">
        <v>13.1</v>
      </c>
      <c r="AB102" s="7"/>
      <c r="AC102" s="73">
        <v>13.3</v>
      </c>
      <c r="AD102" s="7"/>
    </row>
    <row r="103" spans="1:30" ht="16.5" customHeight="1" x14ac:dyDescent="0.25">
      <c r="A103" s="7"/>
      <c r="B103" s="7"/>
      <c r="C103" s="7" t="s">
        <v>188</v>
      </c>
      <c r="D103" s="7"/>
      <c r="E103" s="7"/>
      <c r="F103" s="7"/>
      <c r="G103" s="7"/>
      <c r="H103" s="7"/>
      <c r="I103" s="7"/>
      <c r="J103" s="7"/>
      <c r="K103" s="7"/>
      <c r="L103" s="9" t="s">
        <v>78</v>
      </c>
      <c r="M103" s="74">
        <v>2.1</v>
      </c>
      <c r="N103" s="7"/>
      <c r="O103" s="74">
        <v>2</v>
      </c>
      <c r="P103" s="7"/>
      <c r="Q103" s="74">
        <v>1.5</v>
      </c>
      <c r="R103" s="7"/>
      <c r="S103" s="74">
        <v>1.6</v>
      </c>
      <c r="T103" s="7"/>
      <c r="U103" s="74">
        <v>1.6</v>
      </c>
      <c r="V103" s="7"/>
      <c r="W103" s="74">
        <v>2.2000000000000002</v>
      </c>
      <c r="X103" s="7"/>
      <c r="Y103" s="74">
        <v>2.6</v>
      </c>
      <c r="Z103" s="7"/>
      <c r="AA103" s="74">
        <v>1.5</v>
      </c>
      <c r="AB103" s="7"/>
      <c r="AC103" s="74">
        <v>1.9</v>
      </c>
      <c r="AD103" s="7"/>
    </row>
    <row r="104" spans="1:30" ht="16.5" customHeight="1" x14ac:dyDescent="0.25">
      <c r="A104" s="7"/>
      <c r="B104" s="7"/>
      <c r="C104" s="7" t="s">
        <v>181</v>
      </c>
      <c r="D104" s="7"/>
      <c r="E104" s="7"/>
      <c r="F104" s="7"/>
      <c r="G104" s="7"/>
      <c r="H104" s="7"/>
      <c r="I104" s="7"/>
      <c r="J104" s="7"/>
      <c r="K104" s="7"/>
      <c r="L104" s="9" t="s">
        <v>130</v>
      </c>
      <c r="M104" s="72">
        <v>2000</v>
      </c>
      <c r="N104" s="7"/>
      <c r="O104" s="72">
        <v>8100</v>
      </c>
      <c r="P104" s="7"/>
      <c r="Q104" s="72">
        <v>6000</v>
      </c>
      <c r="R104" s="7"/>
      <c r="S104" s="72">
        <v>2800</v>
      </c>
      <c r="T104" s="7"/>
      <c r="U104" s="72">
        <v>2600</v>
      </c>
      <c r="V104" s="7"/>
      <c r="W104" s="72">
        <v>2000</v>
      </c>
      <c r="X104" s="7"/>
      <c r="Y104" s="72">
        <v>2400</v>
      </c>
      <c r="Z104" s="7"/>
      <c r="AA104" s="72">
        <v>2000</v>
      </c>
      <c r="AB104" s="7"/>
      <c r="AC104" s="75">
        <v>27900</v>
      </c>
      <c r="AD104" s="7"/>
    </row>
    <row r="105" spans="1:30" ht="16.5" customHeight="1" x14ac:dyDescent="0.25">
      <c r="A105" s="7"/>
      <c r="B105" s="7"/>
      <c r="C105" s="7" t="s">
        <v>182</v>
      </c>
      <c r="D105" s="7"/>
      <c r="E105" s="7"/>
      <c r="F105" s="7"/>
      <c r="G105" s="7"/>
      <c r="H105" s="7"/>
      <c r="I105" s="7"/>
      <c r="J105" s="7"/>
      <c r="K105" s="7"/>
      <c r="L105" s="9" t="s">
        <v>130</v>
      </c>
      <c r="M105" s="76">
        <v>3.88</v>
      </c>
      <c r="N105" s="7"/>
      <c r="O105" s="76">
        <v>3.9</v>
      </c>
      <c r="P105" s="7"/>
      <c r="Q105" s="76">
        <v>3.87</v>
      </c>
      <c r="R105" s="7"/>
      <c r="S105" s="76">
        <v>3.85</v>
      </c>
      <c r="T105" s="7"/>
      <c r="U105" s="76">
        <v>3.9</v>
      </c>
      <c r="V105" s="7"/>
      <c r="W105" s="76">
        <v>4</v>
      </c>
      <c r="X105" s="7"/>
      <c r="Y105" s="76">
        <v>4</v>
      </c>
      <c r="Z105" s="7"/>
      <c r="AA105" s="76">
        <v>3.82</v>
      </c>
      <c r="AB105" s="7"/>
      <c r="AC105" s="76">
        <v>3.88</v>
      </c>
      <c r="AD105" s="7"/>
    </row>
    <row r="106" spans="1:30" ht="16.5" customHeight="1" x14ac:dyDescent="0.25">
      <c r="A106" s="7"/>
      <c r="B106" s="7" t="s">
        <v>260</v>
      </c>
      <c r="C106" s="7"/>
      <c r="D106" s="7"/>
      <c r="E106" s="7"/>
      <c r="F106" s="7"/>
      <c r="G106" s="7"/>
      <c r="H106" s="7"/>
      <c r="I106" s="7"/>
      <c r="J106" s="7"/>
      <c r="K106" s="7"/>
      <c r="L106" s="9"/>
      <c r="M106" s="10"/>
      <c r="N106" s="7"/>
      <c r="O106" s="10"/>
      <c r="P106" s="7"/>
      <c r="Q106" s="10"/>
      <c r="R106" s="7"/>
      <c r="S106" s="10"/>
      <c r="T106" s="7"/>
      <c r="U106" s="10"/>
      <c r="V106" s="7"/>
      <c r="W106" s="10"/>
      <c r="X106" s="7"/>
      <c r="Y106" s="10"/>
      <c r="Z106" s="7"/>
      <c r="AA106" s="10"/>
      <c r="AB106" s="7"/>
      <c r="AC106" s="10"/>
      <c r="AD106" s="7"/>
    </row>
    <row r="107" spans="1:30" ht="16.5" customHeight="1" x14ac:dyDescent="0.25">
      <c r="A107" s="7"/>
      <c r="B107" s="7"/>
      <c r="C107" s="7" t="s">
        <v>261</v>
      </c>
      <c r="D107" s="7"/>
      <c r="E107" s="7"/>
      <c r="F107" s="7"/>
      <c r="G107" s="7"/>
      <c r="H107" s="7"/>
      <c r="I107" s="7"/>
      <c r="J107" s="7"/>
      <c r="K107" s="7"/>
      <c r="L107" s="9" t="s">
        <v>78</v>
      </c>
      <c r="M107" s="73">
        <v>74.5</v>
      </c>
      <c r="N107" s="7"/>
      <c r="O107" s="73">
        <v>75</v>
      </c>
      <c r="P107" s="7"/>
      <c r="Q107" s="73">
        <v>74.2</v>
      </c>
      <c r="R107" s="7"/>
      <c r="S107" s="73">
        <v>71.599999999999994</v>
      </c>
      <c r="T107" s="7"/>
      <c r="U107" s="73">
        <v>77.400000000000006</v>
      </c>
      <c r="V107" s="7"/>
      <c r="W107" s="73">
        <v>77.2</v>
      </c>
      <c r="X107" s="7"/>
      <c r="Y107" s="73">
        <v>79.8</v>
      </c>
      <c r="Z107" s="7"/>
      <c r="AA107" s="73">
        <v>76</v>
      </c>
      <c r="AB107" s="7"/>
      <c r="AC107" s="73">
        <v>74.7</v>
      </c>
      <c r="AD107" s="7"/>
    </row>
    <row r="108" spans="1:30" ht="16.5" customHeight="1" x14ac:dyDescent="0.25">
      <c r="A108" s="7"/>
      <c r="B108" s="7"/>
      <c r="C108" s="7" t="s">
        <v>262</v>
      </c>
      <c r="D108" s="7"/>
      <c r="E108" s="7"/>
      <c r="F108" s="7"/>
      <c r="G108" s="7"/>
      <c r="H108" s="7"/>
      <c r="I108" s="7"/>
      <c r="J108" s="7"/>
      <c r="K108" s="7"/>
      <c r="L108" s="9" t="s">
        <v>78</v>
      </c>
      <c r="M108" s="74">
        <v>7.1</v>
      </c>
      <c r="N108" s="7"/>
      <c r="O108" s="74">
        <v>4.9000000000000004</v>
      </c>
      <c r="P108" s="7"/>
      <c r="Q108" s="74">
        <v>5.4</v>
      </c>
      <c r="R108" s="7"/>
      <c r="S108" s="74">
        <v>5.6</v>
      </c>
      <c r="T108" s="7"/>
      <c r="U108" s="74">
        <v>5.5</v>
      </c>
      <c r="V108" s="7"/>
      <c r="W108" s="74">
        <v>6.7</v>
      </c>
      <c r="X108" s="7"/>
      <c r="Y108" s="74">
        <v>2.7</v>
      </c>
      <c r="Z108" s="7"/>
      <c r="AA108" s="74">
        <v>5.4</v>
      </c>
      <c r="AB108" s="7"/>
      <c r="AC108" s="74">
        <v>5.8</v>
      </c>
      <c r="AD108" s="7"/>
    </row>
    <row r="109" spans="1:30" ht="16.5" customHeight="1" x14ac:dyDescent="0.25">
      <c r="A109" s="7"/>
      <c r="B109" s="7"/>
      <c r="C109" s="7" t="s">
        <v>187</v>
      </c>
      <c r="D109" s="7"/>
      <c r="E109" s="7"/>
      <c r="F109" s="7"/>
      <c r="G109" s="7"/>
      <c r="H109" s="7"/>
      <c r="I109" s="7"/>
      <c r="J109" s="7"/>
      <c r="K109" s="7"/>
      <c r="L109" s="9" t="s">
        <v>78</v>
      </c>
      <c r="M109" s="73">
        <v>16.100000000000001</v>
      </c>
      <c r="N109" s="7"/>
      <c r="O109" s="73">
        <v>17.600000000000001</v>
      </c>
      <c r="P109" s="7"/>
      <c r="Q109" s="73">
        <v>18</v>
      </c>
      <c r="R109" s="7"/>
      <c r="S109" s="73">
        <v>20.399999999999999</v>
      </c>
      <c r="T109" s="7"/>
      <c r="U109" s="73">
        <v>14.9</v>
      </c>
      <c r="V109" s="7"/>
      <c r="W109" s="73">
        <v>13.4</v>
      </c>
      <c r="X109" s="7"/>
      <c r="Y109" s="73">
        <v>14.4</v>
      </c>
      <c r="Z109" s="7"/>
      <c r="AA109" s="73">
        <v>15.5</v>
      </c>
      <c r="AB109" s="7"/>
      <c r="AC109" s="73">
        <v>17.100000000000001</v>
      </c>
      <c r="AD109" s="7"/>
    </row>
    <row r="110" spans="1:30" ht="16.5" customHeight="1" x14ac:dyDescent="0.25">
      <c r="A110" s="7"/>
      <c r="B110" s="7"/>
      <c r="C110" s="7" t="s">
        <v>188</v>
      </c>
      <c r="D110" s="7"/>
      <c r="E110" s="7"/>
      <c r="F110" s="7"/>
      <c r="G110" s="7"/>
      <c r="H110" s="7"/>
      <c r="I110" s="7"/>
      <c r="J110" s="7"/>
      <c r="K110" s="7"/>
      <c r="L110" s="9" t="s">
        <v>78</v>
      </c>
      <c r="M110" s="74">
        <v>2.2999999999999998</v>
      </c>
      <c r="N110" s="7"/>
      <c r="O110" s="74">
        <v>2.5</v>
      </c>
      <c r="P110" s="7"/>
      <c r="Q110" s="74">
        <v>2.4</v>
      </c>
      <c r="R110" s="7"/>
      <c r="S110" s="74">
        <v>2.4</v>
      </c>
      <c r="T110" s="7"/>
      <c r="U110" s="74">
        <v>2.2000000000000002</v>
      </c>
      <c r="V110" s="7"/>
      <c r="W110" s="74">
        <v>2.6</v>
      </c>
      <c r="X110" s="7"/>
      <c r="Y110" s="74">
        <v>3.1</v>
      </c>
      <c r="Z110" s="7"/>
      <c r="AA110" s="74">
        <v>3.1</v>
      </c>
      <c r="AB110" s="7"/>
      <c r="AC110" s="74">
        <v>2.4</v>
      </c>
      <c r="AD110" s="7"/>
    </row>
    <row r="111" spans="1:30" ht="16.5" customHeight="1" x14ac:dyDescent="0.25">
      <c r="A111" s="7"/>
      <c r="B111" s="7"/>
      <c r="C111" s="7" t="s">
        <v>181</v>
      </c>
      <c r="D111" s="7"/>
      <c r="E111" s="7"/>
      <c r="F111" s="7"/>
      <c r="G111" s="7"/>
      <c r="H111" s="7"/>
      <c r="I111" s="7"/>
      <c r="J111" s="7"/>
      <c r="K111" s="7"/>
      <c r="L111" s="9" t="s">
        <v>130</v>
      </c>
      <c r="M111" s="72">
        <v>2000</v>
      </c>
      <c r="N111" s="7"/>
      <c r="O111" s="72">
        <v>8100</v>
      </c>
      <c r="P111" s="7"/>
      <c r="Q111" s="72">
        <v>6000</v>
      </c>
      <c r="R111" s="7"/>
      <c r="S111" s="72">
        <v>2800</v>
      </c>
      <c r="T111" s="7"/>
      <c r="U111" s="72">
        <v>2600</v>
      </c>
      <c r="V111" s="7"/>
      <c r="W111" s="72">
        <v>2000</v>
      </c>
      <c r="X111" s="7"/>
      <c r="Y111" s="72">
        <v>2400</v>
      </c>
      <c r="Z111" s="7"/>
      <c r="AA111" s="72">
        <v>2000</v>
      </c>
      <c r="AB111" s="7"/>
      <c r="AC111" s="75">
        <v>27900</v>
      </c>
      <c r="AD111" s="7"/>
    </row>
    <row r="112" spans="1:30" ht="16.5" customHeight="1" x14ac:dyDescent="0.25">
      <c r="A112" s="7"/>
      <c r="B112" s="7"/>
      <c r="C112" s="7" t="s">
        <v>182</v>
      </c>
      <c r="D112" s="7"/>
      <c r="E112" s="7"/>
      <c r="F112" s="7"/>
      <c r="G112" s="7"/>
      <c r="H112" s="7"/>
      <c r="I112" s="7"/>
      <c r="J112" s="7"/>
      <c r="K112" s="7"/>
      <c r="L112" s="9" t="s">
        <v>130</v>
      </c>
      <c r="M112" s="76">
        <v>3.86</v>
      </c>
      <c r="N112" s="7"/>
      <c r="O112" s="76">
        <v>3.91</v>
      </c>
      <c r="P112" s="7"/>
      <c r="Q112" s="76">
        <v>3.88</v>
      </c>
      <c r="R112" s="7"/>
      <c r="S112" s="76">
        <v>3.85</v>
      </c>
      <c r="T112" s="7"/>
      <c r="U112" s="76">
        <v>3.91</v>
      </c>
      <c r="V112" s="7"/>
      <c r="W112" s="76">
        <v>3.93</v>
      </c>
      <c r="X112" s="7"/>
      <c r="Y112" s="76">
        <v>4.01</v>
      </c>
      <c r="Z112" s="7"/>
      <c r="AA112" s="76">
        <v>3.9</v>
      </c>
      <c r="AB112" s="7"/>
      <c r="AC112" s="76">
        <v>3.88</v>
      </c>
      <c r="AD112" s="7"/>
    </row>
    <row r="113" spans="1:30" ht="16.5" customHeight="1" x14ac:dyDescent="0.25">
      <c r="A113" s="7" t="s">
        <v>83</v>
      </c>
      <c r="B113" s="7"/>
      <c r="C113" s="7"/>
      <c r="D113" s="7"/>
      <c r="E113" s="7"/>
      <c r="F113" s="7"/>
      <c r="G113" s="7"/>
      <c r="H113" s="7"/>
      <c r="I113" s="7"/>
      <c r="J113" s="7"/>
      <c r="K113" s="7"/>
      <c r="L113" s="9"/>
      <c r="M113" s="10"/>
      <c r="N113" s="7"/>
      <c r="O113" s="10"/>
      <c r="P113" s="7"/>
      <c r="Q113" s="10"/>
      <c r="R113" s="7"/>
      <c r="S113" s="10"/>
      <c r="T113" s="7"/>
      <c r="U113" s="10"/>
      <c r="V113" s="7"/>
      <c r="W113" s="10"/>
      <c r="X113" s="7"/>
      <c r="Y113" s="10"/>
      <c r="Z113" s="7"/>
      <c r="AA113" s="10"/>
      <c r="AB113" s="7"/>
      <c r="AC113" s="10"/>
      <c r="AD113" s="7"/>
    </row>
    <row r="114" spans="1:30" ht="16.5" customHeight="1" x14ac:dyDescent="0.25">
      <c r="A114" s="7"/>
      <c r="B114" s="7" t="s">
        <v>256</v>
      </c>
      <c r="C114" s="7"/>
      <c r="D114" s="7"/>
      <c r="E114" s="7"/>
      <c r="F114" s="7"/>
      <c r="G114" s="7"/>
      <c r="H114" s="7"/>
      <c r="I114" s="7"/>
      <c r="J114" s="7"/>
      <c r="K114" s="7"/>
      <c r="L114" s="9"/>
      <c r="M114" s="10"/>
      <c r="N114" s="7"/>
      <c r="O114" s="10"/>
      <c r="P114" s="7"/>
      <c r="Q114" s="10"/>
      <c r="R114" s="7"/>
      <c r="S114" s="10"/>
      <c r="T114" s="7"/>
      <c r="U114" s="10"/>
      <c r="V114" s="7"/>
      <c r="W114" s="10"/>
      <c r="X114" s="7"/>
      <c r="Y114" s="10"/>
      <c r="Z114" s="7"/>
      <c r="AA114" s="10"/>
      <c r="AB114" s="7"/>
      <c r="AC114" s="10"/>
      <c r="AD114" s="7"/>
    </row>
    <row r="115" spans="1:30" ht="16.5" customHeight="1" x14ac:dyDescent="0.25">
      <c r="A115" s="7"/>
      <c r="B115" s="7"/>
      <c r="C115" s="7" t="s">
        <v>261</v>
      </c>
      <c r="D115" s="7"/>
      <c r="E115" s="7"/>
      <c r="F115" s="7"/>
      <c r="G115" s="7"/>
      <c r="H115" s="7"/>
      <c r="I115" s="7"/>
      <c r="J115" s="7"/>
      <c r="K115" s="7"/>
      <c r="L115" s="9" t="s">
        <v>78</v>
      </c>
      <c r="M115" s="73">
        <v>90.1</v>
      </c>
      <c r="N115" s="7"/>
      <c r="O115" s="73">
        <v>88.7</v>
      </c>
      <c r="P115" s="7"/>
      <c r="Q115" s="73">
        <v>87.7</v>
      </c>
      <c r="R115" s="7"/>
      <c r="S115" s="73">
        <v>87</v>
      </c>
      <c r="T115" s="7"/>
      <c r="U115" s="73">
        <v>87.2</v>
      </c>
      <c r="V115" s="7"/>
      <c r="W115" s="73">
        <v>90.2</v>
      </c>
      <c r="X115" s="7"/>
      <c r="Y115" s="73">
        <v>89.8</v>
      </c>
      <c r="Z115" s="7"/>
      <c r="AA115" s="73">
        <v>82.3</v>
      </c>
      <c r="AB115" s="7"/>
      <c r="AC115" s="73">
        <v>88.7</v>
      </c>
      <c r="AD115" s="7"/>
    </row>
    <row r="116" spans="1:30" ht="16.5" customHeight="1" x14ac:dyDescent="0.25">
      <c r="A116" s="7"/>
      <c r="B116" s="7"/>
      <c r="C116" s="7" t="s">
        <v>262</v>
      </c>
      <c r="D116" s="7"/>
      <c r="E116" s="7"/>
      <c r="F116" s="7"/>
      <c r="G116" s="7"/>
      <c r="H116" s="7"/>
      <c r="I116" s="7"/>
      <c r="J116" s="7"/>
      <c r="K116" s="7"/>
      <c r="L116" s="9" t="s">
        <v>78</v>
      </c>
      <c r="M116" s="74">
        <v>1.8</v>
      </c>
      <c r="N116" s="7"/>
      <c r="O116" s="74">
        <v>3</v>
      </c>
      <c r="P116" s="7"/>
      <c r="Q116" s="74">
        <v>4.2</v>
      </c>
      <c r="R116" s="7"/>
      <c r="S116" s="74">
        <v>2.5</v>
      </c>
      <c r="T116" s="7"/>
      <c r="U116" s="74">
        <v>4.9000000000000004</v>
      </c>
      <c r="V116" s="7"/>
      <c r="W116" s="74">
        <v>3.2</v>
      </c>
      <c r="X116" s="7"/>
      <c r="Y116" s="74">
        <v>1.6</v>
      </c>
      <c r="Z116" s="7"/>
      <c r="AA116" s="74">
        <v>5.6</v>
      </c>
      <c r="AB116" s="7"/>
      <c r="AC116" s="74">
        <v>2.9</v>
      </c>
      <c r="AD116" s="7"/>
    </row>
    <row r="117" spans="1:30" ht="16.5" customHeight="1" x14ac:dyDescent="0.25">
      <c r="A117" s="7"/>
      <c r="B117" s="7"/>
      <c r="C117" s="7" t="s">
        <v>187</v>
      </c>
      <c r="D117" s="7"/>
      <c r="E117" s="7"/>
      <c r="F117" s="7"/>
      <c r="G117" s="7"/>
      <c r="H117" s="7"/>
      <c r="I117" s="7"/>
      <c r="J117" s="7"/>
      <c r="K117" s="7"/>
      <c r="L117" s="9" t="s">
        <v>78</v>
      </c>
      <c r="M117" s="74">
        <v>7.4</v>
      </c>
      <c r="N117" s="7"/>
      <c r="O117" s="74">
        <v>7.6</v>
      </c>
      <c r="P117" s="7"/>
      <c r="Q117" s="74">
        <v>7.2</v>
      </c>
      <c r="R117" s="7"/>
      <c r="S117" s="74">
        <v>9.6999999999999993</v>
      </c>
      <c r="T117" s="7"/>
      <c r="U117" s="74">
        <v>7.1</v>
      </c>
      <c r="V117" s="7"/>
      <c r="W117" s="74">
        <v>6.2</v>
      </c>
      <c r="X117" s="7"/>
      <c r="Y117" s="74">
        <v>6.9</v>
      </c>
      <c r="Z117" s="7"/>
      <c r="AA117" s="73">
        <v>11.7</v>
      </c>
      <c r="AB117" s="7"/>
      <c r="AC117" s="74">
        <v>7.6</v>
      </c>
      <c r="AD117" s="7"/>
    </row>
    <row r="118" spans="1:30" ht="16.5" customHeight="1" x14ac:dyDescent="0.25">
      <c r="A118" s="7"/>
      <c r="B118" s="7"/>
      <c r="C118" s="7" t="s">
        <v>188</v>
      </c>
      <c r="D118" s="7"/>
      <c r="E118" s="7"/>
      <c r="F118" s="7"/>
      <c r="G118" s="7"/>
      <c r="H118" s="7"/>
      <c r="I118" s="7"/>
      <c r="J118" s="7"/>
      <c r="K118" s="7"/>
      <c r="L118" s="9" t="s">
        <v>78</v>
      </c>
      <c r="M118" s="74">
        <v>0.7</v>
      </c>
      <c r="N118" s="7"/>
      <c r="O118" s="74">
        <v>0.8</v>
      </c>
      <c r="P118" s="7"/>
      <c r="Q118" s="74">
        <v>0.9</v>
      </c>
      <c r="R118" s="7"/>
      <c r="S118" s="74">
        <v>0.8</v>
      </c>
      <c r="T118" s="7"/>
      <c r="U118" s="74">
        <v>0.8</v>
      </c>
      <c r="V118" s="7"/>
      <c r="W118" s="74">
        <v>0.5</v>
      </c>
      <c r="X118" s="7"/>
      <c r="Y118" s="74">
        <v>1.7</v>
      </c>
      <c r="Z118" s="7"/>
      <c r="AA118" s="74">
        <v>0.5</v>
      </c>
      <c r="AB118" s="7"/>
      <c r="AC118" s="74">
        <v>0.8</v>
      </c>
      <c r="AD118" s="7"/>
    </row>
    <row r="119" spans="1:30" ht="16.5" customHeight="1" x14ac:dyDescent="0.25">
      <c r="A119" s="7"/>
      <c r="B119" s="7"/>
      <c r="C119" s="7" t="s">
        <v>181</v>
      </c>
      <c r="D119" s="7"/>
      <c r="E119" s="7"/>
      <c r="F119" s="7"/>
      <c r="G119" s="7"/>
      <c r="H119" s="7"/>
      <c r="I119" s="7"/>
      <c r="J119" s="7"/>
      <c r="K119" s="7"/>
      <c r="L119" s="9" t="s">
        <v>130</v>
      </c>
      <c r="M119" s="72">
        <v>2000</v>
      </c>
      <c r="N119" s="7"/>
      <c r="O119" s="72">
        <v>8100</v>
      </c>
      <c r="P119" s="7"/>
      <c r="Q119" s="72">
        <v>6000</v>
      </c>
      <c r="R119" s="7"/>
      <c r="S119" s="72">
        <v>2800</v>
      </c>
      <c r="T119" s="7"/>
      <c r="U119" s="72">
        <v>2600</v>
      </c>
      <c r="V119" s="7"/>
      <c r="W119" s="72">
        <v>2400</v>
      </c>
      <c r="X119" s="7"/>
      <c r="Y119" s="72">
        <v>2400</v>
      </c>
      <c r="Z119" s="7"/>
      <c r="AA119" s="72">
        <v>2000</v>
      </c>
      <c r="AB119" s="7"/>
      <c r="AC119" s="75">
        <v>28300</v>
      </c>
      <c r="AD119" s="7"/>
    </row>
    <row r="120" spans="1:30" ht="16.5" customHeight="1" x14ac:dyDescent="0.25">
      <c r="A120" s="7"/>
      <c r="B120" s="7"/>
      <c r="C120" s="7" t="s">
        <v>182</v>
      </c>
      <c r="D120" s="7"/>
      <c r="E120" s="7"/>
      <c r="F120" s="7"/>
      <c r="G120" s="7"/>
      <c r="H120" s="7"/>
      <c r="I120" s="7"/>
      <c r="J120" s="7"/>
      <c r="K120" s="7"/>
      <c r="L120" s="9" t="s">
        <v>130</v>
      </c>
      <c r="M120" s="76">
        <v>4.18</v>
      </c>
      <c r="N120" s="7"/>
      <c r="O120" s="76">
        <v>4.16</v>
      </c>
      <c r="P120" s="7"/>
      <c r="Q120" s="76">
        <v>4.13</v>
      </c>
      <c r="R120" s="7"/>
      <c r="S120" s="76">
        <v>4.12</v>
      </c>
      <c r="T120" s="7"/>
      <c r="U120" s="76">
        <v>4.0999999999999996</v>
      </c>
      <c r="V120" s="7"/>
      <c r="W120" s="76">
        <v>4.2</v>
      </c>
      <c r="X120" s="7"/>
      <c r="Y120" s="76">
        <v>4.2300000000000004</v>
      </c>
      <c r="Z120" s="7"/>
      <c r="AA120" s="76">
        <v>4.03</v>
      </c>
      <c r="AB120" s="7"/>
      <c r="AC120" s="76">
        <v>4.1500000000000004</v>
      </c>
      <c r="AD120" s="7"/>
    </row>
    <row r="121" spans="1:30" ht="16.5" customHeight="1" x14ac:dyDescent="0.25">
      <c r="A121" s="7"/>
      <c r="B121" s="7" t="s">
        <v>259</v>
      </c>
      <c r="C121" s="7"/>
      <c r="D121" s="7"/>
      <c r="E121" s="7"/>
      <c r="F121" s="7"/>
      <c r="G121" s="7"/>
      <c r="H121" s="7"/>
      <c r="I121" s="7"/>
      <c r="J121" s="7"/>
      <c r="K121" s="7"/>
      <c r="L121" s="9"/>
      <c r="M121" s="10"/>
      <c r="N121" s="7"/>
      <c r="O121" s="10"/>
      <c r="P121" s="7"/>
      <c r="Q121" s="10"/>
      <c r="R121" s="7"/>
      <c r="S121" s="10"/>
      <c r="T121" s="7"/>
      <c r="U121" s="10"/>
      <c r="V121" s="7"/>
      <c r="W121" s="10"/>
      <c r="X121" s="7"/>
      <c r="Y121" s="10"/>
      <c r="Z121" s="7"/>
      <c r="AA121" s="10"/>
      <c r="AB121" s="7"/>
      <c r="AC121" s="10"/>
      <c r="AD121" s="7"/>
    </row>
    <row r="122" spans="1:30" ht="16.5" customHeight="1" x14ac:dyDescent="0.25">
      <c r="A122" s="7"/>
      <c r="B122" s="7"/>
      <c r="C122" s="7" t="s">
        <v>261</v>
      </c>
      <c r="D122" s="7"/>
      <c r="E122" s="7"/>
      <c r="F122" s="7"/>
      <c r="G122" s="7"/>
      <c r="H122" s="7"/>
      <c r="I122" s="7"/>
      <c r="J122" s="7"/>
      <c r="K122" s="7"/>
      <c r="L122" s="9" t="s">
        <v>78</v>
      </c>
      <c r="M122" s="73">
        <v>79.7</v>
      </c>
      <c r="N122" s="7"/>
      <c r="O122" s="73">
        <v>77.5</v>
      </c>
      <c r="P122" s="7"/>
      <c r="Q122" s="73">
        <v>76.5</v>
      </c>
      <c r="R122" s="7"/>
      <c r="S122" s="73">
        <v>75.7</v>
      </c>
      <c r="T122" s="7"/>
      <c r="U122" s="73">
        <v>75.8</v>
      </c>
      <c r="V122" s="7"/>
      <c r="W122" s="73">
        <v>81.5</v>
      </c>
      <c r="X122" s="7"/>
      <c r="Y122" s="73">
        <v>76</v>
      </c>
      <c r="Z122" s="7"/>
      <c r="AA122" s="73">
        <v>71.2</v>
      </c>
      <c r="AB122" s="7"/>
      <c r="AC122" s="73">
        <v>77.7</v>
      </c>
      <c r="AD122" s="7"/>
    </row>
    <row r="123" spans="1:30" ht="16.5" customHeight="1" x14ac:dyDescent="0.25">
      <c r="A123" s="7"/>
      <c r="B123" s="7"/>
      <c r="C123" s="7" t="s">
        <v>262</v>
      </c>
      <c r="D123" s="7"/>
      <c r="E123" s="7"/>
      <c r="F123" s="7"/>
      <c r="G123" s="7"/>
      <c r="H123" s="7"/>
      <c r="I123" s="7"/>
      <c r="J123" s="7"/>
      <c r="K123" s="7"/>
      <c r="L123" s="9" t="s">
        <v>78</v>
      </c>
      <c r="M123" s="74">
        <v>7</v>
      </c>
      <c r="N123" s="7"/>
      <c r="O123" s="74">
        <v>7.7</v>
      </c>
      <c r="P123" s="7"/>
      <c r="Q123" s="74">
        <v>9.1</v>
      </c>
      <c r="R123" s="7"/>
      <c r="S123" s="74">
        <v>8.6999999999999993</v>
      </c>
      <c r="T123" s="7"/>
      <c r="U123" s="74">
        <v>8.8000000000000007</v>
      </c>
      <c r="V123" s="7"/>
      <c r="W123" s="74">
        <v>6.4</v>
      </c>
      <c r="X123" s="7"/>
      <c r="Y123" s="74">
        <v>5.4</v>
      </c>
      <c r="Z123" s="7"/>
      <c r="AA123" s="73">
        <v>13.3</v>
      </c>
      <c r="AB123" s="7"/>
      <c r="AC123" s="74">
        <v>8</v>
      </c>
      <c r="AD123" s="7"/>
    </row>
    <row r="124" spans="1:30" ht="16.5" customHeight="1" x14ac:dyDescent="0.25">
      <c r="A124" s="7"/>
      <c r="B124" s="7"/>
      <c r="C124" s="7" t="s">
        <v>187</v>
      </c>
      <c r="D124" s="7"/>
      <c r="E124" s="7"/>
      <c r="F124" s="7"/>
      <c r="G124" s="7"/>
      <c r="H124" s="7"/>
      <c r="I124" s="7"/>
      <c r="J124" s="7"/>
      <c r="K124" s="7"/>
      <c r="L124" s="9" t="s">
        <v>78</v>
      </c>
      <c r="M124" s="73">
        <v>11.6</v>
      </c>
      <c r="N124" s="7"/>
      <c r="O124" s="73">
        <v>12.9</v>
      </c>
      <c r="P124" s="7"/>
      <c r="Q124" s="73">
        <v>12.6</v>
      </c>
      <c r="R124" s="7"/>
      <c r="S124" s="73">
        <v>14</v>
      </c>
      <c r="T124" s="7"/>
      <c r="U124" s="73">
        <v>13.1</v>
      </c>
      <c r="V124" s="7"/>
      <c r="W124" s="73">
        <v>10.199999999999999</v>
      </c>
      <c r="X124" s="7"/>
      <c r="Y124" s="73">
        <v>15.6</v>
      </c>
      <c r="Z124" s="7"/>
      <c r="AA124" s="73">
        <v>14.3</v>
      </c>
      <c r="AB124" s="7"/>
      <c r="AC124" s="73">
        <v>12.6</v>
      </c>
      <c r="AD124" s="7"/>
    </row>
    <row r="125" spans="1:30" ht="16.5" customHeight="1" x14ac:dyDescent="0.25">
      <c r="A125" s="7"/>
      <c r="B125" s="7"/>
      <c r="C125" s="7" t="s">
        <v>188</v>
      </c>
      <c r="D125" s="7"/>
      <c r="E125" s="7"/>
      <c r="F125" s="7"/>
      <c r="G125" s="7"/>
      <c r="H125" s="7"/>
      <c r="I125" s="7"/>
      <c r="J125" s="7"/>
      <c r="K125" s="7"/>
      <c r="L125" s="9" t="s">
        <v>78</v>
      </c>
      <c r="M125" s="74">
        <v>1.7</v>
      </c>
      <c r="N125" s="7"/>
      <c r="O125" s="74">
        <v>1.9</v>
      </c>
      <c r="P125" s="7"/>
      <c r="Q125" s="74">
        <v>1.7</v>
      </c>
      <c r="R125" s="7"/>
      <c r="S125" s="74">
        <v>1.6</v>
      </c>
      <c r="T125" s="7"/>
      <c r="U125" s="74">
        <v>2.4</v>
      </c>
      <c r="V125" s="7"/>
      <c r="W125" s="74">
        <v>1.9</v>
      </c>
      <c r="X125" s="7"/>
      <c r="Y125" s="74">
        <v>2.9</v>
      </c>
      <c r="Z125" s="7"/>
      <c r="AA125" s="74">
        <v>1.3</v>
      </c>
      <c r="AB125" s="7"/>
      <c r="AC125" s="74">
        <v>1.8</v>
      </c>
      <c r="AD125" s="7"/>
    </row>
    <row r="126" spans="1:30" ht="16.5" customHeight="1" x14ac:dyDescent="0.25">
      <c r="A126" s="7"/>
      <c r="B126" s="7"/>
      <c r="C126" s="7" t="s">
        <v>181</v>
      </c>
      <c r="D126" s="7"/>
      <c r="E126" s="7"/>
      <c r="F126" s="7"/>
      <c r="G126" s="7"/>
      <c r="H126" s="7"/>
      <c r="I126" s="7"/>
      <c r="J126" s="7"/>
      <c r="K126" s="7"/>
      <c r="L126" s="9" t="s">
        <v>130</v>
      </c>
      <c r="M126" s="72">
        <v>2000</v>
      </c>
      <c r="N126" s="7"/>
      <c r="O126" s="72">
        <v>8100</v>
      </c>
      <c r="P126" s="7"/>
      <c r="Q126" s="72">
        <v>6000</v>
      </c>
      <c r="R126" s="7"/>
      <c r="S126" s="72">
        <v>2800</v>
      </c>
      <c r="T126" s="7"/>
      <c r="U126" s="72">
        <v>2600</v>
      </c>
      <c r="V126" s="7"/>
      <c r="W126" s="72">
        <v>2400</v>
      </c>
      <c r="X126" s="7"/>
      <c r="Y126" s="72">
        <v>2400</v>
      </c>
      <c r="Z126" s="7"/>
      <c r="AA126" s="72">
        <v>2000</v>
      </c>
      <c r="AB126" s="7"/>
      <c r="AC126" s="75">
        <v>28300</v>
      </c>
      <c r="AD126" s="7"/>
    </row>
    <row r="127" spans="1:30" ht="16.5" customHeight="1" x14ac:dyDescent="0.25">
      <c r="A127" s="7"/>
      <c r="B127" s="7"/>
      <c r="C127" s="7" t="s">
        <v>182</v>
      </c>
      <c r="D127" s="7"/>
      <c r="E127" s="7"/>
      <c r="F127" s="7"/>
      <c r="G127" s="7"/>
      <c r="H127" s="7"/>
      <c r="I127" s="7"/>
      <c r="J127" s="7"/>
      <c r="K127" s="7"/>
      <c r="L127" s="9" t="s">
        <v>130</v>
      </c>
      <c r="M127" s="76">
        <v>3.95</v>
      </c>
      <c r="N127" s="7"/>
      <c r="O127" s="76">
        <v>3.92</v>
      </c>
      <c r="P127" s="7"/>
      <c r="Q127" s="76">
        <v>3.9</v>
      </c>
      <c r="R127" s="7"/>
      <c r="S127" s="76">
        <v>3.86</v>
      </c>
      <c r="T127" s="7"/>
      <c r="U127" s="76">
        <v>3.85</v>
      </c>
      <c r="V127" s="7"/>
      <c r="W127" s="76">
        <v>3.99</v>
      </c>
      <c r="X127" s="7"/>
      <c r="Y127" s="76">
        <v>3.99</v>
      </c>
      <c r="Z127" s="7"/>
      <c r="AA127" s="76">
        <v>3.76</v>
      </c>
      <c r="AB127" s="7"/>
      <c r="AC127" s="76">
        <v>3.91</v>
      </c>
      <c r="AD127" s="7"/>
    </row>
    <row r="128" spans="1:30" ht="16.5" customHeight="1" x14ac:dyDescent="0.25">
      <c r="A128" s="7"/>
      <c r="B128" s="7" t="s">
        <v>260</v>
      </c>
      <c r="C128" s="7"/>
      <c r="D128" s="7"/>
      <c r="E128" s="7"/>
      <c r="F128" s="7"/>
      <c r="G128" s="7"/>
      <c r="H128" s="7"/>
      <c r="I128" s="7"/>
      <c r="J128" s="7"/>
      <c r="K128" s="7"/>
      <c r="L128" s="9"/>
      <c r="M128" s="10"/>
      <c r="N128" s="7"/>
      <c r="O128" s="10"/>
      <c r="P128" s="7"/>
      <c r="Q128" s="10"/>
      <c r="R128" s="7"/>
      <c r="S128" s="10"/>
      <c r="T128" s="7"/>
      <c r="U128" s="10"/>
      <c r="V128" s="7"/>
      <c r="W128" s="10"/>
      <c r="X128" s="7"/>
      <c r="Y128" s="10"/>
      <c r="Z128" s="7"/>
      <c r="AA128" s="10"/>
      <c r="AB128" s="7"/>
      <c r="AC128" s="10"/>
      <c r="AD128" s="7"/>
    </row>
    <row r="129" spans="1:30" ht="16.5" customHeight="1" x14ac:dyDescent="0.25">
      <c r="A129" s="7"/>
      <c r="B129" s="7"/>
      <c r="C129" s="7" t="s">
        <v>261</v>
      </c>
      <c r="D129" s="7"/>
      <c r="E129" s="7"/>
      <c r="F129" s="7"/>
      <c r="G129" s="7"/>
      <c r="H129" s="7"/>
      <c r="I129" s="7"/>
      <c r="J129" s="7"/>
      <c r="K129" s="7"/>
      <c r="L129" s="9" t="s">
        <v>78</v>
      </c>
      <c r="M129" s="73">
        <v>75.2</v>
      </c>
      <c r="N129" s="7"/>
      <c r="O129" s="73">
        <v>75.900000000000006</v>
      </c>
      <c r="P129" s="7"/>
      <c r="Q129" s="73">
        <v>76.5</v>
      </c>
      <c r="R129" s="7"/>
      <c r="S129" s="73">
        <v>76.8</v>
      </c>
      <c r="T129" s="7"/>
      <c r="U129" s="73">
        <v>74.400000000000006</v>
      </c>
      <c r="V129" s="7"/>
      <c r="W129" s="73">
        <v>79.8</v>
      </c>
      <c r="X129" s="7"/>
      <c r="Y129" s="73">
        <v>79</v>
      </c>
      <c r="Z129" s="7"/>
      <c r="AA129" s="73">
        <v>76.599999999999994</v>
      </c>
      <c r="AB129" s="7"/>
      <c r="AC129" s="73">
        <v>75.900000000000006</v>
      </c>
      <c r="AD129" s="7"/>
    </row>
    <row r="130" spans="1:30" ht="16.5" customHeight="1" x14ac:dyDescent="0.25">
      <c r="A130" s="7"/>
      <c r="B130" s="7"/>
      <c r="C130" s="7" t="s">
        <v>262</v>
      </c>
      <c r="D130" s="7"/>
      <c r="E130" s="7"/>
      <c r="F130" s="7"/>
      <c r="G130" s="7"/>
      <c r="H130" s="7"/>
      <c r="I130" s="7"/>
      <c r="J130" s="7"/>
      <c r="K130" s="7"/>
      <c r="L130" s="9" t="s">
        <v>78</v>
      </c>
      <c r="M130" s="74">
        <v>5.0999999999999996</v>
      </c>
      <c r="N130" s="7"/>
      <c r="O130" s="74">
        <v>5.4</v>
      </c>
      <c r="P130" s="7"/>
      <c r="Q130" s="74">
        <v>5.7</v>
      </c>
      <c r="R130" s="7"/>
      <c r="S130" s="74">
        <v>4.4000000000000004</v>
      </c>
      <c r="T130" s="7"/>
      <c r="U130" s="74">
        <v>4.7</v>
      </c>
      <c r="V130" s="7"/>
      <c r="W130" s="74">
        <v>5.2</v>
      </c>
      <c r="X130" s="7"/>
      <c r="Y130" s="74">
        <v>2.8</v>
      </c>
      <c r="Z130" s="7"/>
      <c r="AA130" s="74">
        <v>6.3</v>
      </c>
      <c r="AB130" s="7"/>
      <c r="AC130" s="74">
        <v>5.2</v>
      </c>
      <c r="AD130" s="7"/>
    </row>
    <row r="131" spans="1:30" ht="16.5" customHeight="1" x14ac:dyDescent="0.25">
      <c r="A131" s="7"/>
      <c r="B131" s="7"/>
      <c r="C131" s="7" t="s">
        <v>187</v>
      </c>
      <c r="D131" s="7"/>
      <c r="E131" s="7"/>
      <c r="F131" s="7"/>
      <c r="G131" s="7"/>
      <c r="H131" s="7"/>
      <c r="I131" s="7"/>
      <c r="J131" s="7"/>
      <c r="K131" s="7"/>
      <c r="L131" s="9" t="s">
        <v>78</v>
      </c>
      <c r="M131" s="73">
        <v>16.7</v>
      </c>
      <c r="N131" s="7"/>
      <c r="O131" s="73">
        <v>16.2</v>
      </c>
      <c r="P131" s="7"/>
      <c r="Q131" s="73">
        <v>15.3</v>
      </c>
      <c r="R131" s="7"/>
      <c r="S131" s="73">
        <v>15.8</v>
      </c>
      <c r="T131" s="7"/>
      <c r="U131" s="73">
        <v>17.2</v>
      </c>
      <c r="V131" s="7"/>
      <c r="W131" s="73">
        <v>12.3</v>
      </c>
      <c r="X131" s="7"/>
      <c r="Y131" s="73">
        <v>15</v>
      </c>
      <c r="Z131" s="7"/>
      <c r="AA131" s="73">
        <v>15.6</v>
      </c>
      <c r="AB131" s="7"/>
      <c r="AC131" s="73">
        <v>16.100000000000001</v>
      </c>
      <c r="AD131" s="7"/>
    </row>
    <row r="132" spans="1:30" ht="16.5" customHeight="1" x14ac:dyDescent="0.25">
      <c r="A132" s="7"/>
      <c r="B132" s="7"/>
      <c r="C132" s="7" t="s">
        <v>188</v>
      </c>
      <c r="D132" s="7"/>
      <c r="E132" s="7"/>
      <c r="F132" s="7"/>
      <c r="G132" s="7"/>
      <c r="H132" s="7"/>
      <c r="I132" s="7"/>
      <c r="J132" s="7"/>
      <c r="K132" s="7"/>
      <c r="L132" s="9" t="s">
        <v>78</v>
      </c>
      <c r="M132" s="74">
        <v>2.9</v>
      </c>
      <c r="N132" s="7"/>
      <c r="O132" s="74">
        <v>2.6</v>
      </c>
      <c r="P132" s="7"/>
      <c r="Q132" s="74">
        <v>2.5</v>
      </c>
      <c r="R132" s="7"/>
      <c r="S132" s="74">
        <v>2.9</v>
      </c>
      <c r="T132" s="7"/>
      <c r="U132" s="74">
        <v>3.8</v>
      </c>
      <c r="V132" s="7"/>
      <c r="W132" s="74">
        <v>2.7</v>
      </c>
      <c r="X132" s="7"/>
      <c r="Y132" s="74">
        <v>3.2</v>
      </c>
      <c r="Z132" s="7"/>
      <c r="AA132" s="74">
        <v>1.6</v>
      </c>
      <c r="AB132" s="7"/>
      <c r="AC132" s="74">
        <v>2.8</v>
      </c>
      <c r="AD132" s="7"/>
    </row>
    <row r="133" spans="1:30" ht="16.5" customHeight="1" x14ac:dyDescent="0.25">
      <c r="A133" s="7"/>
      <c r="B133" s="7"/>
      <c r="C133" s="7" t="s">
        <v>181</v>
      </c>
      <c r="D133" s="7"/>
      <c r="E133" s="7"/>
      <c r="F133" s="7"/>
      <c r="G133" s="7"/>
      <c r="H133" s="7"/>
      <c r="I133" s="7"/>
      <c r="J133" s="7"/>
      <c r="K133" s="7"/>
      <c r="L133" s="9" t="s">
        <v>130</v>
      </c>
      <c r="M133" s="72">
        <v>2000</v>
      </c>
      <c r="N133" s="7"/>
      <c r="O133" s="72">
        <v>8100</v>
      </c>
      <c r="P133" s="7"/>
      <c r="Q133" s="72">
        <v>6000</v>
      </c>
      <c r="R133" s="7"/>
      <c r="S133" s="72">
        <v>2800</v>
      </c>
      <c r="T133" s="7"/>
      <c r="U133" s="72">
        <v>2600</v>
      </c>
      <c r="V133" s="7"/>
      <c r="W133" s="72">
        <v>2400</v>
      </c>
      <c r="X133" s="7"/>
      <c r="Y133" s="72">
        <v>2400</v>
      </c>
      <c r="Z133" s="7"/>
      <c r="AA133" s="72">
        <v>2000</v>
      </c>
      <c r="AB133" s="7"/>
      <c r="AC133" s="75">
        <v>28300</v>
      </c>
      <c r="AD133" s="7"/>
    </row>
    <row r="134" spans="1:30" ht="16.5" customHeight="1" x14ac:dyDescent="0.25">
      <c r="A134" s="7"/>
      <c r="B134" s="7"/>
      <c r="C134" s="7" t="s">
        <v>182</v>
      </c>
      <c r="D134" s="7"/>
      <c r="E134" s="7"/>
      <c r="F134" s="7"/>
      <c r="G134" s="7"/>
      <c r="H134" s="7"/>
      <c r="I134" s="7"/>
      <c r="J134" s="7"/>
      <c r="K134" s="7"/>
      <c r="L134" s="9" t="s">
        <v>130</v>
      </c>
      <c r="M134" s="76">
        <v>3.89</v>
      </c>
      <c r="N134" s="7"/>
      <c r="O134" s="76">
        <v>3.92</v>
      </c>
      <c r="P134" s="7"/>
      <c r="Q134" s="76">
        <v>3.9</v>
      </c>
      <c r="R134" s="7"/>
      <c r="S134" s="76">
        <v>3.92</v>
      </c>
      <c r="T134" s="7"/>
      <c r="U134" s="76">
        <v>3.9</v>
      </c>
      <c r="V134" s="7"/>
      <c r="W134" s="76">
        <v>3.98</v>
      </c>
      <c r="X134" s="7"/>
      <c r="Y134" s="76">
        <v>4.03</v>
      </c>
      <c r="Z134" s="7"/>
      <c r="AA134" s="76">
        <v>3.89</v>
      </c>
      <c r="AB134" s="7"/>
      <c r="AC134" s="76">
        <v>3.91</v>
      </c>
      <c r="AD134" s="7"/>
    </row>
    <row r="135" spans="1:30" ht="16.5" customHeight="1" x14ac:dyDescent="0.25">
      <c r="A135" s="7" t="s">
        <v>84</v>
      </c>
      <c r="B135" s="7"/>
      <c r="C135" s="7"/>
      <c r="D135" s="7"/>
      <c r="E135" s="7"/>
      <c r="F135" s="7"/>
      <c r="G135" s="7"/>
      <c r="H135" s="7"/>
      <c r="I135" s="7"/>
      <c r="J135" s="7"/>
      <c r="K135" s="7"/>
      <c r="L135" s="9"/>
      <c r="M135" s="10"/>
      <c r="N135" s="7"/>
      <c r="O135" s="10"/>
      <c r="P135" s="7"/>
      <c r="Q135" s="10"/>
      <c r="R135" s="7"/>
      <c r="S135" s="10"/>
      <c r="T135" s="7"/>
      <c r="U135" s="10"/>
      <c r="V135" s="7"/>
      <c r="W135" s="10"/>
      <c r="X135" s="7"/>
      <c r="Y135" s="10"/>
      <c r="Z135" s="7"/>
      <c r="AA135" s="10"/>
      <c r="AB135" s="7"/>
      <c r="AC135" s="10"/>
      <c r="AD135" s="7"/>
    </row>
    <row r="136" spans="1:30" ht="16.5" customHeight="1" x14ac:dyDescent="0.25">
      <c r="A136" s="7"/>
      <c r="B136" s="7" t="s">
        <v>256</v>
      </c>
      <c r="C136" s="7"/>
      <c r="D136" s="7"/>
      <c r="E136" s="7"/>
      <c r="F136" s="7"/>
      <c r="G136" s="7"/>
      <c r="H136" s="7"/>
      <c r="I136" s="7"/>
      <c r="J136" s="7"/>
      <c r="K136" s="7"/>
      <c r="L136" s="9"/>
      <c r="M136" s="10"/>
      <c r="N136" s="7"/>
      <c r="O136" s="10"/>
      <c r="P136" s="7"/>
      <c r="Q136" s="10"/>
      <c r="R136" s="7"/>
      <c r="S136" s="10"/>
      <c r="T136" s="7"/>
      <c r="U136" s="10"/>
      <c r="V136" s="7"/>
      <c r="W136" s="10"/>
      <c r="X136" s="7"/>
      <c r="Y136" s="10"/>
      <c r="Z136" s="7"/>
      <c r="AA136" s="10"/>
      <c r="AB136" s="7"/>
      <c r="AC136" s="10"/>
      <c r="AD136" s="7"/>
    </row>
    <row r="137" spans="1:30" ht="16.5" customHeight="1" x14ac:dyDescent="0.25">
      <c r="A137" s="7"/>
      <c r="B137" s="7"/>
      <c r="C137" s="7" t="s">
        <v>261</v>
      </c>
      <c r="D137" s="7"/>
      <c r="E137" s="7"/>
      <c r="F137" s="7"/>
      <c r="G137" s="7"/>
      <c r="H137" s="7"/>
      <c r="I137" s="7"/>
      <c r="J137" s="7"/>
      <c r="K137" s="7"/>
      <c r="L137" s="9" t="s">
        <v>78</v>
      </c>
      <c r="M137" s="73">
        <v>85.9</v>
      </c>
      <c r="N137" s="7"/>
      <c r="O137" s="73">
        <v>87.3</v>
      </c>
      <c r="P137" s="7"/>
      <c r="Q137" s="73">
        <v>87</v>
      </c>
      <c r="R137" s="7"/>
      <c r="S137" s="73">
        <v>85.1</v>
      </c>
      <c r="T137" s="7"/>
      <c r="U137" s="73">
        <v>89.6</v>
      </c>
      <c r="V137" s="7"/>
      <c r="W137" s="73">
        <v>89</v>
      </c>
      <c r="X137" s="7"/>
      <c r="Y137" s="73">
        <v>89.7</v>
      </c>
      <c r="Z137" s="7"/>
      <c r="AA137" s="73">
        <v>86.2</v>
      </c>
      <c r="AB137" s="7"/>
      <c r="AC137" s="73">
        <v>86.7</v>
      </c>
      <c r="AD137" s="7"/>
    </row>
    <row r="138" spans="1:30" ht="16.5" customHeight="1" x14ac:dyDescent="0.25">
      <c r="A138" s="7"/>
      <c r="B138" s="7"/>
      <c r="C138" s="7" t="s">
        <v>262</v>
      </c>
      <c r="D138" s="7"/>
      <c r="E138" s="7"/>
      <c r="F138" s="7"/>
      <c r="G138" s="7"/>
      <c r="H138" s="7"/>
      <c r="I138" s="7"/>
      <c r="J138" s="7"/>
      <c r="K138" s="7"/>
      <c r="L138" s="9" t="s">
        <v>78</v>
      </c>
      <c r="M138" s="74">
        <v>4.0999999999999996</v>
      </c>
      <c r="N138" s="7"/>
      <c r="O138" s="74">
        <v>3.3</v>
      </c>
      <c r="P138" s="7"/>
      <c r="Q138" s="74">
        <v>3.7</v>
      </c>
      <c r="R138" s="7"/>
      <c r="S138" s="74">
        <v>5.7</v>
      </c>
      <c r="T138" s="7"/>
      <c r="U138" s="74">
        <v>3.7</v>
      </c>
      <c r="V138" s="7"/>
      <c r="W138" s="74">
        <v>2.7</v>
      </c>
      <c r="X138" s="7"/>
      <c r="Y138" s="74">
        <v>3.1</v>
      </c>
      <c r="Z138" s="7"/>
      <c r="AA138" s="74">
        <v>3.6</v>
      </c>
      <c r="AB138" s="7"/>
      <c r="AC138" s="74">
        <v>3.9</v>
      </c>
      <c r="AD138" s="7"/>
    </row>
    <row r="139" spans="1:30" ht="16.5" customHeight="1" x14ac:dyDescent="0.25">
      <c r="A139" s="7"/>
      <c r="B139" s="7"/>
      <c r="C139" s="7" t="s">
        <v>187</v>
      </c>
      <c r="D139" s="7"/>
      <c r="E139" s="7"/>
      <c r="F139" s="7"/>
      <c r="G139" s="7"/>
      <c r="H139" s="7"/>
      <c r="I139" s="7"/>
      <c r="J139" s="7"/>
      <c r="K139" s="7"/>
      <c r="L139" s="9" t="s">
        <v>78</v>
      </c>
      <c r="M139" s="74">
        <v>9.1999999999999993</v>
      </c>
      <c r="N139" s="7"/>
      <c r="O139" s="74">
        <v>8.3000000000000007</v>
      </c>
      <c r="P139" s="7"/>
      <c r="Q139" s="74">
        <v>8.6</v>
      </c>
      <c r="R139" s="7"/>
      <c r="S139" s="74">
        <v>8.4</v>
      </c>
      <c r="T139" s="7"/>
      <c r="U139" s="74">
        <v>5.7</v>
      </c>
      <c r="V139" s="7"/>
      <c r="W139" s="74">
        <v>7.4</v>
      </c>
      <c r="X139" s="7"/>
      <c r="Y139" s="74">
        <v>6.4</v>
      </c>
      <c r="Z139" s="7"/>
      <c r="AA139" s="74">
        <v>9.1999999999999993</v>
      </c>
      <c r="AB139" s="7"/>
      <c r="AC139" s="74">
        <v>8.4</v>
      </c>
      <c r="AD139" s="7"/>
    </row>
    <row r="140" spans="1:30" ht="16.5" customHeight="1" x14ac:dyDescent="0.25">
      <c r="A140" s="7"/>
      <c r="B140" s="7"/>
      <c r="C140" s="7" t="s">
        <v>188</v>
      </c>
      <c r="D140" s="7"/>
      <c r="E140" s="7"/>
      <c r="F140" s="7"/>
      <c r="G140" s="7"/>
      <c r="H140" s="7"/>
      <c r="I140" s="7"/>
      <c r="J140" s="7"/>
      <c r="K140" s="7"/>
      <c r="L140" s="9" t="s">
        <v>78</v>
      </c>
      <c r="M140" s="74">
        <v>0.7</v>
      </c>
      <c r="N140" s="7"/>
      <c r="O140" s="74">
        <v>1.2</v>
      </c>
      <c r="P140" s="7"/>
      <c r="Q140" s="74">
        <v>0.6</v>
      </c>
      <c r="R140" s="7"/>
      <c r="S140" s="74">
        <v>0.9</v>
      </c>
      <c r="T140" s="7"/>
      <c r="U140" s="74">
        <v>1</v>
      </c>
      <c r="V140" s="7"/>
      <c r="W140" s="74">
        <v>0.8</v>
      </c>
      <c r="X140" s="7"/>
      <c r="Y140" s="74">
        <v>0.8</v>
      </c>
      <c r="Z140" s="7"/>
      <c r="AA140" s="74">
        <v>0.9</v>
      </c>
      <c r="AB140" s="7"/>
      <c r="AC140" s="74">
        <v>0.9</v>
      </c>
      <c r="AD140" s="7"/>
    </row>
    <row r="141" spans="1:30" ht="16.5" customHeight="1" x14ac:dyDescent="0.25">
      <c r="A141" s="7"/>
      <c r="B141" s="7"/>
      <c r="C141" s="7" t="s">
        <v>181</v>
      </c>
      <c r="D141" s="7"/>
      <c r="E141" s="7"/>
      <c r="F141" s="7"/>
      <c r="G141" s="7"/>
      <c r="H141" s="7"/>
      <c r="I141" s="7"/>
      <c r="J141" s="7"/>
      <c r="K141" s="7"/>
      <c r="L141" s="9" t="s">
        <v>130</v>
      </c>
      <c r="M141" s="72">
        <v>2000</v>
      </c>
      <c r="N141" s="7"/>
      <c r="O141" s="72">
        <v>8100</v>
      </c>
      <c r="P141" s="7"/>
      <c r="Q141" s="72">
        <v>6000</v>
      </c>
      <c r="R141" s="7"/>
      <c r="S141" s="72">
        <v>2800</v>
      </c>
      <c r="T141" s="7"/>
      <c r="U141" s="72">
        <v>2600</v>
      </c>
      <c r="V141" s="7"/>
      <c r="W141" s="72">
        <v>2401</v>
      </c>
      <c r="X141" s="7"/>
      <c r="Y141" s="72">
        <v>2400</v>
      </c>
      <c r="Z141" s="7"/>
      <c r="AA141" s="72">
        <v>2000</v>
      </c>
      <c r="AB141" s="7"/>
      <c r="AC141" s="75">
        <v>28301</v>
      </c>
      <c r="AD141" s="7"/>
    </row>
    <row r="142" spans="1:30" ht="16.5" customHeight="1" x14ac:dyDescent="0.25">
      <c r="A142" s="7"/>
      <c r="B142" s="7"/>
      <c r="C142" s="7" t="s">
        <v>182</v>
      </c>
      <c r="D142" s="7"/>
      <c r="E142" s="7"/>
      <c r="F142" s="7"/>
      <c r="G142" s="7"/>
      <c r="H142" s="7"/>
      <c r="I142" s="7"/>
      <c r="J142" s="7"/>
      <c r="K142" s="7"/>
      <c r="L142" s="9" t="s">
        <v>130</v>
      </c>
      <c r="M142" s="76">
        <v>4.05</v>
      </c>
      <c r="N142" s="7"/>
      <c r="O142" s="76">
        <v>4.12</v>
      </c>
      <c r="P142" s="7"/>
      <c r="Q142" s="76">
        <v>4.0999999999999996</v>
      </c>
      <c r="R142" s="7"/>
      <c r="S142" s="76">
        <v>4.0199999999999996</v>
      </c>
      <c r="T142" s="7"/>
      <c r="U142" s="76">
        <v>4.0999999999999996</v>
      </c>
      <c r="V142" s="7"/>
      <c r="W142" s="76">
        <v>4.12</v>
      </c>
      <c r="X142" s="7"/>
      <c r="Y142" s="76">
        <v>4.21</v>
      </c>
      <c r="Z142" s="7"/>
      <c r="AA142" s="76">
        <v>4.08</v>
      </c>
      <c r="AB142" s="7"/>
      <c r="AC142" s="76">
        <v>4.08</v>
      </c>
      <c r="AD142" s="7"/>
    </row>
    <row r="143" spans="1:30" ht="16.5" customHeight="1" x14ac:dyDescent="0.25">
      <c r="A143" s="7"/>
      <c r="B143" s="7" t="s">
        <v>259</v>
      </c>
      <c r="C143" s="7"/>
      <c r="D143" s="7"/>
      <c r="E143" s="7"/>
      <c r="F143" s="7"/>
      <c r="G143" s="7"/>
      <c r="H143" s="7"/>
      <c r="I143" s="7"/>
      <c r="J143" s="7"/>
      <c r="K143" s="7"/>
      <c r="L143" s="9"/>
      <c r="M143" s="10"/>
      <c r="N143" s="7"/>
      <c r="O143" s="10"/>
      <c r="P143" s="7"/>
      <c r="Q143" s="10"/>
      <c r="R143" s="7"/>
      <c r="S143" s="10"/>
      <c r="T143" s="7"/>
      <c r="U143" s="10"/>
      <c r="V143" s="7"/>
      <c r="W143" s="10"/>
      <c r="X143" s="7"/>
      <c r="Y143" s="10"/>
      <c r="Z143" s="7"/>
      <c r="AA143" s="10"/>
      <c r="AB143" s="7"/>
      <c r="AC143" s="10"/>
      <c r="AD143" s="7"/>
    </row>
    <row r="144" spans="1:30" ht="16.5" customHeight="1" x14ac:dyDescent="0.25">
      <c r="A144" s="7"/>
      <c r="B144" s="7"/>
      <c r="C144" s="7" t="s">
        <v>261</v>
      </c>
      <c r="D144" s="7"/>
      <c r="E144" s="7"/>
      <c r="F144" s="7"/>
      <c r="G144" s="7"/>
      <c r="H144" s="7"/>
      <c r="I144" s="7"/>
      <c r="J144" s="7"/>
      <c r="K144" s="7"/>
      <c r="L144" s="9" t="s">
        <v>78</v>
      </c>
      <c r="M144" s="73">
        <v>75.5</v>
      </c>
      <c r="N144" s="7"/>
      <c r="O144" s="73">
        <v>75.099999999999994</v>
      </c>
      <c r="P144" s="7"/>
      <c r="Q144" s="73">
        <v>76.7</v>
      </c>
      <c r="R144" s="7"/>
      <c r="S144" s="73">
        <v>76.2</v>
      </c>
      <c r="T144" s="7"/>
      <c r="U144" s="73">
        <v>77.8</v>
      </c>
      <c r="V144" s="7"/>
      <c r="W144" s="73">
        <v>81</v>
      </c>
      <c r="X144" s="7"/>
      <c r="Y144" s="73">
        <v>79.900000000000006</v>
      </c>
      <c r="Z144" s="7"/>
      <c r="AA144" s="73">
        <v>74.3</v>
      </c>
      <c r="AB144" s="7"/>
      <c r="AC144" s="73">
        <v>76.099999999999994</v>
      </c>
      <c r="AD144" s="7"/>
    </row>
    <row r="145" spans="1:30" ht="16.5" customHeight="1" x14ac:dyDescent="0.25">
      <c r="A145" s="7"/>
      <c r="B145" s="7"/>
      <c r="C145" s="7" t="s">
        <v>262</v>
      </c>
      <c r="D145" s="7"/>
      <c r="E145" s="7"/>
      <c r="F145" s="7"/>
      <c r="G145" s="7"/>
      <c r="H145" s="7"/>
      <c r="I145" s="7"/>
      <c r="J145" s="7"/>
      <c r="K145" s="7"/>
      <c r="L145" s="9" t="s">
        <v>78</v>
      </c>
      <c r="M145" s="73">
        <v>10.1</v>
      </c>
      <c r="N145" s="7"/>
      <c r="O145" s="74">
        <v>9.1999999999999993</v>
      </c>
      <c r="P145" s="7"/>
      <c r="Q145" s="74">
        <v>9.6999999999999993</v>
      </c>
      <c r="R145" s="7"/>
      <c r="S145" s="73">
        <v>11</v>
      </c>
      <c r="T145" s="7"/>
      <c r="U145" s="74">
        <v>8.1999999999999993</v>
      </c>
      <c r="V145" s="7"/>
      <c r="W145" s="74">
        <v>7.5</v>
      </c>
      <c r="X145" s="7"/>
      <c r="Y145" s="74">
        <v>7.6</v>
      </c>
      <c r="Z145" s="7"/>
      <c r="AA145" s="73">
        <v>13</v>
      </c>
      <c r="AB145" s="7"/>
      <c r="AC145" s="74">
        <v>9.6999999999999993</v>
      </c>
      <c r="AD145" s="7"/>
    </row>
    <row r="146" spans="1:30" ht="16.5" customHeight="1" x14ac:dyDescent="0.25">
      <c r="A146" s="7"/>
      <c r="B146" s="7"/>
      <c r="C146" s="7" t="s">
        <v>187</v>
      </c>
      <c r="D146" s="7"/>
      <c r="E146" s="7"/>
      <c r="F146" s="7"/>
      <c r="G146" s="7"/>
      <c r="H146" s="7"/>
      <c r="I146" s="7"/>
      <c r="J146" s="7"/>
      <c r="K146" s="7"/>
      <c r="L146" s="9" t="s">
        <v>78</v>
      </c>
      <c r="M146" s="73">
        <v>12.2</v>
      </c>
      <c r="N146" s="7"/>
      <c r="O146" s="73">
        <v>13.3</v>
      </c>
      <c r="P146" s="7"/>
      <c r="Q146" s="73">
        <v>11.9</v>
      </c>
      <c r="R146" s="7"/>
      <c r="S146" s="73">
        <v>10.8</v>
      </c>
      <c r="T146" s="7"/>
      <c r="U146" s="73">
        <v>11.2</v>
      </c>
      <c r="V146" s="7"/>
      <c r="W146" s="74">
        <v>9.1999999999999993</v>
      </c>
      <c r="X146" s="7"/>
      <c r="Y146" s="73">
        <v>10.3</v>
      </c>
      <c r="Z146" s="7"/>
      <c r="AA146" s="73">
        <v>11.4</v>
      </c>
      <c r="AB146" s="7"/>
      <c r="AC146" s="73">
        <v>12.1</v>
      </c>
      <c r="AD146" s="7"/>
    </row>
    <row r="147" spans="1:30" ht="16.5" customHeight="1" x14ac:dyDescent="0.25">
      <c r="A147" s="7"/>
      <c r="B147" s="7"/>
      <c r="C147" s="7" t="s">
        <v>188</v>
      </c>
      <c r="D147" s="7"/>
      <c r="E147" s="7"/>
      <c r="F147" s="7"/>
      <c r="G147" s="7"/>
      <c r="H147" s="7"/>
      <c r="I147" s="7"/>
      <c r="J147" s="7"/>
      <c r="K147" s="7"/>
      <c r="L147" s="9" t="s">
        <v>78</v>
      </c>
      <c r="M147" s="74">
        <v>2.2000000000000002</v>
      </c>
      <c r="N147" s="7"/>
      <c r="O147" s="74">
        <v>2.4</v>
      </c>
      <c r="P147" s="7"/>
      <c r="Q147" s="74">
        <v>1.7</v>
      </c>
      <c r="R147" s="7"/>
      <c r="S147" s="74">
        <v>2</v>
      </c>
      <c r="T147" s="7"/>
      <c r="U147" s="74">
        <v>2.8</v>
      </c>
      <c r="V147" s="7"/>
      <c r="W147" s="74">
        <v>2.4</v>
      </c>
      <c r="X147" s="7"/>
      <c r="Y147" s="74">
        <v>2.2000000000000002</v>
      </c>
      <c r="Z147" s="7"/>
      <c r="AA147" s="74">
        <v>1.4</v>
      </c>
      <c r="AB147" s="7"/>
      <c r="AC147" s="74">
        <v>2.2000000000000002</v>
      </c>
      <c r="AD147" s="7"/>
    </row>
    <row r="148" spans="1:30" ht="16.5" customHeight="1" x14ac:dyDescent="0.25">
      <c r="A148" s="7"/>
      <c r="B148" s="7"/>
      <c r="C148" s="7" t="s">
        <v>181</v>
      </c>
      <c r="D148" s="7"/>
      <c r="E148" s="7"/>
      <c r="F148" s="7"/>
      <c r="G148" s="7"/>
      <c r="H148" s="7"/>
      <c r="I148" s="7"/>
      <c r="J148" s="7"/>
      <c r="K148" s="7"/>
      <c r="L148" s="9" t="s">
        <v>130</v>
      </c>
      <c r="M148" s="72">
        <v>2000</v>
      </c>
      <c r="N148" s="7"/>
      <c r="O148" s="72">
        <v>8100</v>
      </c>
      <c r="P148" s="7"/>
      <c r="Q148" s="72">
        <v>6000</v>
      </c>
      <c r="R148" s="7"/>
      <c r="S148" s="72">
        <v>2800</v>
      </c>
      <c r="T148" s="7"/>
      <c r="U148" s="72">
        <v>2600</v>
      </c>
      <c r="V148" s="7"/>
      <c r="W148" s="72">
        <v>2401</v>
      </c>
      <c r="X148" s="7"/>
      <c r="Y148" s="72">
        <v>2400</v>
      </c>
      <c r="Z148" s="7"/>
      <c r="AA148" s="72">
        <v>2000</v>
      </c>
      <c r="AB148" s="7"/>
      <c r="AC148" s="75">
        <v>28301</v>
      </c>
      <c r="AD148" s="7"/>
    </row>
    <row r="149" spans="1:30" ht="16.5" customHeight="1" x14ac:dyDescent="0.25">
      <c r="A149" s="7"/>
      <c r="B149" s="7"/>
      <c r="C149" s="7" t="s">
        <v>182</v>
      </c>
      <c r="D149" s="7"/>
      <c r="E149" s="7"/>
      <c r="F149" s="7"/>
      <c r="G149" s="7"/>
      <c r="H149" s="7"/>
      <c r="I149" s="7"/>
      <c r="J149" s="7"/>
      <c r="K149" s="7"/>
      <c r="L149" s="9" t="s">
        <v>130</v>
      </c>
      <c r="M149" s="76">
        <v>3.84</v>
      </c>
      <c r="N149" s="7"/>
      <c r="O149" s="76">
        <v>3.88</v>
      </c>
      <c r="P149" s="7"/>
      <c r="Q149" s="76">
        <v>3.85</v>
      </c>
      <c r="R149" s="7"/>
      <c r="S149" s="76">
        <v>3.82</v>
      </c>
      <c r="T149" s="7"/>
      <c r="U149" s="76">
        <v>3.9</v>
      </c>
      <c r="V149" s="7"/>
      <c r="W149" s="76">
        <v>3.94</v>
      </c>
      <c r="X149" s="7"/>
      <c r="Y149" s="76">
        <v>3.97</v>
      </c>
      <c r="Z149" s="7"/>
      <c r="AA149" s="76">
        <v>3.8</v>
      </c>
      <c r="AB149" s="7"/>
      <c r="AC149" s="76">
        <v>3.86</v>
      </c>
      <c r="AD149" s="7"/>
    </row>
    <row r="150" spans="1:30" ht="16.5" customHeight="1" x14ac:dyDescent="0.25">
      <c r="A150" s="7"/>
      <c r="B150" s="7" t="s">
        <v>260</v>
      </c>
      <c r="C150" s="7"/>
      <c r="D150" s="7"/>
      <c r="E150" s="7"/>
      <c r="F150" s="7"/>
      <c r="G150" s="7"/>
      <c r="H150" s="7"/>
      <c r="I150" s="7"/>
      <c r="J150" s="7"/>
      <c r="K150" s="7"/>
      <c r="L150" s="9"/>
      <c r="M150" s="10"/>
      <c r="N150" s="7"/>
      <c r="O150" s="10"/>
      <c r="P150" s="7"/>
      <c r="Q150" s="10"/>
      <c r="R150" s="7"/>
      <c r="S150" s="10"/>
      <c r="T150" s="7"/>
      <c r="U150" s="10"/>
      <c r="V150" s="7"/>
      <c r="W150" s="10"/>
      <c r="X150" s="7"/>
      <c r="Y150" s="10"/>
      <c r="Z150" s="7"/>
      <c r="AA150" s="10"/>
      <c r="AB150" s="7"/>
      <c r="AC150" s="10"/>
      <c r="AD150" s="7"/>
    </row>
    <row r="151" spans="1:30" ht="16.5" customHeight="1" x14ac:dyDescent="0.25">
      <c r="A151" s="7"/>
      <c r="B151" s="7"/>
      <c r="C151" s="7" t="s">
        <v>261</v>
      </c>
      <c r="D151" s="7"/>
      <c r="E151" s="7"/>
      <c r="F151" s="7"/>
      <c r="G151" s="7"/>
      <c r="H151" s="7"/>
      <c r="I151" s="7"/>
      <c r="J151" s="7"/>
      <c r="K151" s="7"/>
      <c r="L151" s="9" t="s">
        <v>78</v>
      </c>
      <c r="M151" s="73">
        <v>72.900000000000006</v>
      </c>
      <c r="N151" s="7"/>
      <c r="O151" s="73">
        <v>74.5</v>
      </c>
      <c r="P151" s="7"/>
      <c r="Q151" s="73">
        <v>74.3</v>
      </c>
      <c r="R151" s="7"/>
      <c r="S151" s="73">
        <v>73.5</v>
      </c>
      <c r="T151" s="7"/>
      <c r="U151" s="73">
        <v>78.8</v>
      </c>
      <c r="V151" s="7"/>
      <c r="W151" s="73">
        <v>79.5</v>
      </c>
      <c r="X151" s="7"/>
      <c r="Y151" s="73">
        <v>79.2</v>
      </c>
      <c r="Z151" s="7"/>
      <c r="AA151" s="73">
        <v>76.7</v>
      </c>
      <c r="AB151" s="7"/>
      <c r="AC151" s="73">
        <v>74.400000000000006</v>
      </c>
      <c r="AD151" s="7"/>
    </row>
    <row r="152" spans="1:30" ht="16.5" customHeight="1" x14ac:dyDescent="0.25">
      <c r="A152" s="7"/>
      <c r="B152" s="7"/>
      <c r="C152" s="7" t="s">
        <v>262</v>
      </c>
      <c r="D152" s="7"/>
      <c r="E152" s="7"/>
      <c r="F152" s="7"/>
      <c r="G152" s="7"/>
      <c r="H152" s="7"/>
      <c r="I152" s="7"/>
      <c r="J152" s="7"/>
      <c r="K152" s="7"/>
      <c r="L152" s="9" t="s">
        <v>78</v>
      </c>
      <c r="M152" s="74">
        <v>6.4</v>
      </c>
      <c r="N152" s="7"/>
      <c r="O152" s="74">
        <v>6.6</v>
      </c>
      <c r="P152" s="7"/>
      <c r="Q152" s="74">
        <v>6.1</v>
      </c>
      <c r="R152" s="7"/>
      <c r="S152" s="74">
        <v>6.1</v>
      </c>
      <c r="T152" s="7"/>
      <c r="U152" s="74">
        <v>6.1</v>
      </c>
      <c r="V152" s="7"/>
      <c r="W152" s="74">
        <v>5.4</v>
      </c>
      <c r="X152" s="7"/>
      <c r="Y152" s="74">
        <v>4</v>
      </c>
      <c r="Z152" s="7"/>
      <c r="AA152" s="74">
        <v>5.5</v>
      </c>
      <c r="AB152" s="7"/>
      <c r="AC152" s="74">
        <v>6.3</v>
      </c>
      <c r="AD152" s="7"/>
    </row>
    <row r="153" spans="1:30" ht="16.5" customHeight="1" x14ac:dyDescent="0.25">
      <c r="A153" s="7"/>
      <c r="B153" s="7"/>
      <c r="C153" s="7" t="s">
        <v>187</v>
      </c>
      <c r="D153" s="7"/>
      <c r="E153" s="7"/>
      <c r="F153" s="7"/>
      <c r="G153" s="7"/>
      <c r="H153" s="7"/>
      <c r="I153" s="7"/>
      <c r="J153" s="7"/>
      <c r="K153" s="7"/>
      <c r="L153" s="9" t="s">
        <v>78</v>
      </c>
      <c r="M153" s="73">
        <v>17.7</v>
      </c>
      <c r="N153" s="7"/>
      <c r="O153" s="73">
        <v>15.5</v>
      </c>
      <c r="P153" s="7"/>
      <c r="Q153" s="73">
        <v>16.3</v>
      </c>
      <c r="R153" s="7"/>
      <c r="S153" s="73">
        <v>17.7</v>
      </c>
      <c r="T153" s="7"/>
      <c r="U153" s="73">
        <v>12.4</v>
      </c>
      <c r="V153" s="7"/>
      <c r="W153" s="73">
        <v>11.8</v>
      </c>
      <c r="X153" s="7"/>
      <c r="Y153" s="73">
        <v>14.1</v>
      </c>
      <c r="Z153" s="7"/>
      <c r="AA153" s="73">
        <v>14.9</v>
      </c>
      <c r="AB153" s="7"/>
      <c r="AC153" s="73">
        <v>16.3</v>
      </c>
      <c r="AD153" s="7"/>
    </row>
    <row r="154" spans="1:30" ht="16.5" customHeight="1" x14ac:dyDescent="0.25">
      <c r="A154" s="7"/>
      <c r="B154" s="7"/>
      <c r="C154" s="7" t="s">
        <v>188</v>
      </c>
      <c r="D154" s="7"/>
      <c r="E154" s="7"/>
      <c r="F154" s="7"/>
      <c r="G154" s="7"/>
      <c r="H154" s="7"/>
      <c r="I154" s="7"/>
      <c r="J154" s="7"/>
      <c r="K154" s="7"/>
      <c r="L154" s="9" t="s">
        <v>78</v>
      </c>
      <c r="M154" s="74">
        <v>2.9</v>
      </c>
      <c r="N154" s="7"/>
      <c r="O154" s="74">
        <v>3.4</v>
      </c>
      <c r="P154" s="7"/>
      <c r="Q154" s="74">
        <v>3.2</v>
      </c>
      <c r="R154" s="7"/>
      <c r="S154" s="74">
        <v>2.7</v>
      </c>
      <c r="T154" s="7"/>
      <c r="U154" s="74">
        <v>2.6</v>
      </c>
      <c r="V154" s="7"/>
      <c r="W154" s="74">
        <v>3.3</v>
      </c>
      <c r="X154" s="7"/>
      <c r="Y154" s="74">
        <v>2.7</v>
      </c>
      <c r="Z154" s="7"/>
      <c r="AA154" s="74">
        <v>2.9</v>
      </c>
      <c r="AB154" s="7"/>
      <c r="AC154" s="74">
        <v>3.1</v>
      </c>
      <c r="AD154" s="7"/>
    </row>
    <row r="155" spans="1:30" ht="16.5" customHeight="1" x14ac:dyDescent="0.25">
      <c r="A155" s="7"/>
      <c r="B155" s="7"/>
      <c r="C155" s="7" t="s">
        <v>181</v>
      </c>
      <c r="D155" s="7"/>
      <c r="E155" s="7"/>
      <c r="F155" s="7"/>
      <c r="G155" s="7"/>
      <c r="H155" s="7"/>
      <c r="I155" s="7"/>
      <c r="J155" s="7"/>
      <c r="K155" s="7"/>
      <c r="L155" s="9" t="s">
        <v>130</v>
      </c>
      <c r="M155" s="72">
        <v>2000</v>
      </c>
      <c r="N155" s="7"/>
      <c r="O155" s="72">
        <v>8100</v>
      </c>
      <c r="P155" s="7"/>
      <c r="Q155" s="72">
        <v>6000</v>
      </c>
      <c r="R155" s="7"/>
      <c r="S155" s="72">
        <v>2800</v>
      </c>
      <c r="T155" s="7"/>
      <c r="U155" s="72">
        <v>2600</v>
      </c>
      <c r="V155" s="7"/>
      <c r="W155" s="72">
        <v>2401</v>
      </c>
      <c r="X155" s="7"/>
      <c r="Y155" s="72">
        <v>2400</v>
      </c>
      <c r="Z155" s="7"/>
      <c r="AA155" s="72">
        <v>2000</v>
      </c>
      <c r="AB155" s="7"/>
      <c r="AC155" s="75">
        <v>28301</v>
      </c>
      <c r="AD155" s="7"/>
    </row>
    <row r="156" spans="1:30" ht="16.5" customHeight="1" x14ac:dyDescent="0.25">
      <c r="A156" s="7"/>
      <c r="B156" s="7"/>
      <c r="C156" s="7" t="s">
        <v>182</v>
      </c>
      <c r="D156" s="7"/>
      <c r="E156" s="7"/>
      <c r="F156" s="7"/>
      <c r="G156" s="7"/>
      <c r="H156" s="7"/>
      <c r="I156" s="7"/>
      <c r="J156" s="7"/>
      <c r="K156" s="7"/>
      <c r="L156" s="9" t="s">
        <v>130</v>
      </c>
      <c r="M156" s="76">
        <v>3.82</v>
      </c>
      <c r="N156" s="7"/>
      <c r="O156" s="76">
        <v>3.88</v>
      </c>
      <c r="P156" s="7"/>
      <c r="Q156" s="76">
        <v>3.86</v>
      </c>
      <c r="R156" s="7"/>
      <c r="S156" s="76">
        <v>3.84</v>
      </c>
      <c r="T156" s="7"/>
      <c r="U156" s="76">
        <v>3.91</v>
      </c>
      <c r="V156" s="7"/>
      <c r="W156" s="76">
        <v>3.95</v>
      </c>
      <c r="X156" s="7"/>
      <c r="Y156" s="76">
        <v>4.01</v>
      </c>
      <c r="Z156" s="7"/>
      <c r="AA156" s="76">
        <v>3.92</v>
      </c>
      <c r="AB156" s="7"/>
      <c r="AC156" s="76">
        <v>3.86</v>
      </c>
      <c r="AD156" s="7"/>
    </row>
    <row r="157" spans="1:30" ht="16.5" customHeight="1" x14ac:dyDescent="0.25">
      <c r="A157" s="7" t="s">
        <v>85</v>
      </c>
      <c r="B157" s="7"/>
      <c r="C157" s="7"/>
      <c r="D157" s="7"/>
      <c r="E157" s="7"/>
      <c r="F157" s="7"/>
      <c r="G157" s="7"/>
      <c r="H157" s="7"/>
      <c r="I157" s="7"/>
      <c r="J157" s="7"/>
      <c r="K157" s="7"/>
      <c r="L157" s="9"/>
      <c r="M157" s="10"/>
      <c r="N157" s="7"/>
      <c r="O157" s="10"/>
      <c r="P157" s="7"/>
      <c r="Q157" s="10"/>
      <c r="R157" s="7"/>
      <c r="S157" s="10"/>
      <c r="T157" s="7"/>
      <c r="U157" s="10"/>
      <c r="V157" s="7"/>
      <c r="W157" s="10"/>
      <c r="X157" s="7"/>
      <c r="Y157" s="10"/>
      <c r="Z157" s="7"/>
      <c r="AA157" s="10"/>
      <c r="AB157" s="7"/>
      <c r="AC157" s="10"/>
      <c r="AD157" s="7"/>
    </row>
    <row r="158" spans="1:30" ht="16.5" customHeight="1" x14ac:dyDescent="0.25">
      <c r="A158" s="7"/>
      <c r="B158" s="7" t="s">
        <v>256</v>
      </c>
      <c r="C158" s="7"/>
      <c r="D158" s="7"/>
      <c r="E158" s="7"/>
      <c r="F158" s="7"/>
      <c r="G158" s="7"/>
      <c r="H158" s="7"/>
      <c r="I158" s="7"/>
      <c r="J158" s="7"/>
      <c r="K158" s="7"/>
      <c r="L158" s="9"/>
      <c r="M158" s="10"/>
      <c r="N158" s="7"/>
      <c r="O158" s="10"/>
      <c r="P158" s="7"/>
      <c r="Q158" s="10"/>
      <c r="R158" s="7"/>
      <c r="S158" s="10"/>
      <c r="T158" s="7"/>
      <c r="U158" s="10"/>
      <c r="V158" s="7"/>
      <c r="W158" s="10"/>
      <c r="X158" s="7"/>
      <c r="Y158" s="10"/>
      <c r="Z158" s="7"/>
      <c r="AA158" s="10"/>
      <c r="AB158" s="7"/>
      <c r="AC158" s="10"/>
      <c r="AD158" s="7"/>
    </row>
    <row r="159" spans="1:30" ht="16.5" customHeight="1" x14ac:dyDescent="0.25">
      <c r="A159" s="7"/>
      <c r="B159" s="7"/>
      <c r="C159" s="7" t="s">
        <v>261</v>
      </c>
      <c r="D159" s="7"/>
      <c r="E159" s="7"/>
      <c r="F159" s="7"/>
      <c r="G159" s="7"/>
      <c r="H159" s="7"/>
      <c r="I159" s="7"/>
      <c r="J159" s="7"/>
      <c r="K159" s="7"/>
      <c r="L159" s="9" t="s">
        <v>78</v>
      </c>
      <c r="M159" s="73">
        <v>83.8</v>
      </c>
      <c r="N159" s="7"/>
      <c r="O159" s="73">
        <v>86.3</v>
      </c>
      <c r="P159" s="7"/>
      <c r="Q159" s="73">
        <v>87</v>
      </c>
      <c r="R159" s="7"/>
      <c r="S159" s="73">
        <v>83.7</v>
      </c>
      <c r="T159" s="7"/>
      <c r="U159" s="73">
        <v>88.2</v>
      </c>
      <c r="V159" s="7"/>
      <c r="W159" s="73">
        <v>86.7</v>
      </c>
      <c r="X159" s="7"/>
      <c r="Y159" s="73">
        <v>87.7</v>
      </c>
      <c r="Z159" s="7"/>
      <c r="AA159" s="73">
        <v>85.9</v>
      </c>
      <c r="AB159" s="7"/>
      <c r="AC159" s="73">
        <v>85.5</v>
      </c>
      <c r="AD159" s="7"/>
    </row>
    <row r="160" spans="1:30" ht="16.5" customHeight="1" x14ac:dyDescent="0.25">
      <c r="A160" s="7"/>
      <c r="B160" s="7"/>
      <c r="C160" s="7" t="s">
        <v>262</v>
      </c>
      <c r="D160" s="7"/>
      <c r="E160" s="7"/>
      <c r="F160" s="7"/>
      <c r="G160" s="7"/>
      <c r="H160" s="7"/>
      <c r="I160" s="7"/>
      <c r="J160" s="7"/>
      <c r="K160" s="7"/>
      <c r="L160" s="9" t="s">
        <v>78</v>
      </c>
      <c r="M160" s="74">
        <v>4.5999999999999996</v>
      </c>
      <c r="N160" s="7"/>
      <c r="O160" s="74">
        <v>3.9</v>
      </c>
      <c r="P160" s="7"/>
      <c r="Q160" s="74">
        <v>3.7</v>
      </c>
      <c r="R160" s="7"/>
      <c r="S160" s="74">
        <v>5.2</v>
      </c>
      <c r="T160" s="7"/>
      <c r="U160" s="74">
        <v>4.2</v>
      </c>
      <c r="V160" s="7"/>
      <c r="W160" s="74">
        <v>4.0999999999999996</v>
      </c>
      <c r="X160" s="7"/>
      <c r="Y160" s="74">
        <v>2.9</v>
      </c>
      <c r="Z160" s="7"/>
      <c r="AA160" s="74">
        <v>4.7</v>
      </c>
      <c r="AB160" s="7"/>
      <c r="AC160" s="74">
        <v>4.2</v>
      </c>
      <c r="AD160" s="7"/>
    </row>
    <row r="161" spans="1:30" ht="16.5" customHeight="1" x14ac:dyDescent="0.25">
      <c r="A161" s="7"/>
      <c r="B161" s="7"/>
      <c r="C161" s="7" t="s">
        <v>187</v>
      </c>
      <c r="D161" s="7"/>
      <c r="E161" s="7"/>
      <c r="F161" s="7"/>
      <c r="G161" s="7"/>
      <c r="H161" s="7"/>
      <c r="I161" s="7"/>
      <c r="J161" s="7"/>
      <c r="K161" s="7"/>
      <c r="L161" s="9" t="s">
        <v>78</v>
      </c>
      <c r="M161" s="74">
        <v>9.6999999999999993</v>
      </c>
      <c r="N161" s="7"/>
      <c r="O161" s="74">
        <v>8.6999999999999993</v>
      </c>
      <c r="P161" s="7"/>
      <c r="Q161" s="74">
        <v>8.1999999999999993</v>
      </c>
      <c r="R161" s="7"/>
      <c r="S161" s="74">
        <v>9.6</v>
      </c>
      <c r="T161" s="7"/>
      <c r="U161" s="74">
        <v>7</v>
      </c>
      <c r="V161" s="7"/>
      <c r="W161" s="74">
        <v>8.5</v>
      </c>
      <c r="X161" s="7"/>
      <c r="Y161" s="74">
        <v>8.6999999999999993</v>
      </c>
      <c r="Z161" s="7"/>
      <c r="AA161" s="74">
        <v>8.6999999999999993</v>
      </c>
      <c r="AB161" s="7"/>
      <c r="AC161" s="74">
        <v>8.9</v>
      </c>
      <c r="AD161" s="7"/>
    </row>
    <row r="162" spans="1:30" ht="16.5" customHeight="1" x14ac:dyDescent="0.25">
      <c r="A162" s="7"/>
      <c r="B162" s="7"/>
      <c r="C162" s="7" t="s">
        <v>188</v>
      </c>
      <c r="D162" s="7"/>
      <c r="E162" s="7"/>
      <c r="F162" s="7"/>
      <c r="G162" s="7"/>
      <c r="H162" s="7"/>
      <c r="I162" s="7"/>
      <c r="J162" s="7"/>
      <c r="K162" s="7"/>
      <c r="L162" s="9" t="s">
        <v>78</v>
      </c>
      <c r="M162" s="74">
        <v>1.8</v>
      </c>
      <c r="N162" s="7"/>
      <c r="O162" s="74">
        <v>1.2</v>
      </c>
      <c r="P162" s="7"/>
      <c r="Q162" s="74">
        <v>1.2</v>
      </c>
      <c r="R162" s="7"/>
      <c r="S162" s="74">
        <v>1.5</v>
      </c>
      <c r="T162" s="7"/>
      <c r="U162" s="74">
        <v>0.7</v>
      </c>
      <c r="V162" s="7"/>
      <c r="W162" s="74">
        <v>0.7</v>
      </c>
      <c r="X162" s="7"/>
      <c r="Y162" s="74">
        <v>0.7</v>
      </c>
      <c r="Z162" s="7"/>
      <c r="AA162" s="74">
        <v>0.7</v>
      </c>
      <c r="AB162" s="7"/>
      <c r="AC162" s="74">
        <v>1.4</v>
      </c>
      <c r="AD162" s="7"/>
    </row>
    <row r="163" spans="1:30" ht="16.5" customHeight="1" x14ac:dyDescent="0.25">
      <c r="A163" s="7"/>
      <c r="B163" s="7"/>
      <c r="C163" s="7" t="s">
        <v>181</v>
      </c>
      <c r="D163" s="7"/>
      <c r="E163" s="7"/>
      <c r="F163" s="7"/>
      <c r="G163" s="7"/>
      <c r="H163" s="7"/>
      <c r="I163" s="7"/>
      <c r="J163" s="7"/>
      <c r="K163" s="7"/>
      <c r="L163" s="9" t="s">
        <v>130</v>
      </c>
      <c r="M163" s="72">
        <v>2000</v>
      </c>
      <c r="N163" s="7"/>
      <c r="O163" s="72">
        <v>8100</v>
      </c>
      <c r="P163" s="7"/>
      <c r="Q163" s="72">
        <v>6201</v>
      </c>
      <c r="R163" s="7"/>
      <c r="S163" s="72">
        <v>2800</v>
      </c>
      <c r="T163" s="7"/>
      <c r="U163" s="72">
        <v>2600</v>
      </c>
      <c r="V163" s="7"/>
      <c r="W163" s="72">
        <v>2400</v>
      </c>
      <c r="X163" s="7"/>
      <c r="Y163" s="72">
        <v>2400</v>
      </c>
      <c r="Z163" s="7"/>
      <c r="AA163" s="72">
        <v>2000</v>
      </c>
      <c r="AB163" s="7"/>
      <c r="AC163" s="75">
        <v>28501</v>
      </c>
      <c r="AD163" s="7"/>
    </row>
    <row r="164" spans="1:30" ht="16.5" customHeight="1" x14ac:dyDescent="0.25">
      <c r="A164" s="7"/>
      <c r="B164" s="7"/>
      <c r="C164" s="7" t="s">
        <v>182</v>
      </c>
      <c r="D164" s="7"/>
      <c r="E164" s="7"/>
      <c r="F164" s="7"/>
      <c r="G164" s="7"/>
      <c r="H164" s="7"/>
      <c r="I164" s="7"/>
      <c r="J164" s="7"/>
      <c r="K164" s="7"/>
      <c r="L164" s="9" t="s">
        <v>130</v>
      </c>
      <c r="M164" s="76">
        <v>4.04</v>
      </c>
      <c r="N164" s="7"/>
      <c r="O164" s="76">
        <v>4.08</v>
      </c>
      <c r="P164" s="7"/>
      <c r="Q164" s="76">
        <v>4.0999999999999996</v>
      </c>
      <c r="R164" s="7"/>
      <c r="S164" s="76">
        <v>4.0199999999999996</v>
      </c>
      <c r="T164" s="7"/>
      <c r="U164" s="76">
        <v>4.13</v>
      </c>
      <c r="V164" s="7"/>
      <c r="W164" s="76">
        <v>4.1100000000000003</v>
      </c>
      <c r="X164" s="7"/>
      <c r="Y164" s="76">
        <v>4.1500000000000004</v>
      </c>
      <c r="Z164" s="7"/>
      <c r="AA164" s="76">
        <v>4.09</v>
      </c>
      <c r="AB164" s="7"/>
      <c r="AC164" s="76">
        <v>4.07</v>
      </c>
      <c r="AD164" s="7"/>
    </row>
    <row r="165" spans="1:30" ht="16.5" customHeight="1" x14ac:dyDescent="0.25">
      <c r="A165" s="7"/>
      <c r="B165" s="7" t="s">
        <v>259</v>
      </c>
      <c r="C165" s="7"/>
      <c r="D165" s="7"/>
      <c r="E165" s="7"/>
      <c r="F165" s="7"/>
      <c r="G165" s="7"/>
      <c r="H165" s="7"/>
      <c r="I165" s="7"/>
      <c r="J165" s="7"/>
      <c r="K165" s="7"/>
      <c r="L165" s="9"/>
      <c r="M165" s="10"/>
      <c r="N165" s="7"/>
      <c r="O165" s="10"/>
      <c r="P165" s="7"/>
      <c r="Q165" s="10"/>
      <c r="R165" s="7"/>
      <c r="S165" s="10"/>
      <c r="T165" s="7"/>
      <c r="U165" s="10"/>
      <c r="V165" s="7"/>
      <c r="W165" s="10"/>
      <c r="X165" s="7"/>
      <c r="Y165" s="10"/>
      <c r="Z165" s="7"/>
      <c r="AA165" s="10"/>
      <c r="AB165" s="7"/>
      <c r="AC165" s="10"/>
      <c r="AD165" s="7"/>
    </row>
    <row r="166" spans="1:30" ht="16.5" customHeight="1" x14ac:dyDescent="0.25">
      <c r="A166" s="7"/>
      <c r="B166" s="7"/>
      <c r="C166" s="7" t="s">
        <v>261</v>
      </c>
      <c r="D166" s="7"/>
      <c r="E166" s="7"/>
      <c r="F166" s="7"/>
      <c r="G166" s="7"/>
      <c r="H166" s="7"/>
      <c r="I166" s="7"/>
      <c r="J166" s="7"/>
      <c r="K166" s="7"/>
      <c r="L166" s="9" t="s">
        <v>78</v>
      </c>
      <c r="M166" s="73">
        <v>73.8</v>
      </c>
      <c r="N166" s="7"/>
      <c r="O166" s="73">
        <v>74.2</v>
      </c>
      <c r="P166" s="7"/>
      <c r="Q166" s="73">
        <v>77.2</v>
      </c>
      <c r="R166" s="7"/>
      <c r="S166" s="73">
        <v>75.7</v>
      </c>
      <c r="T166" s="7"/>
      <c r="U166" s="73">
        <v>75.3</v>
      </c>
      <c r="V166" s="7"/>
      <c r="W166" s="73">
        <v>78.5</v>
      </c>
      <c r="X166" s="7"/>
      <c r="Y166" s="73">
        <v>77.2</v>
      </c>
      <c r="Z166" s="7"/>
      <c r="AA166" s="73">
        <v>71.3</v>
      </c>
      <c r="AB166" s="7"/>
      <c r="AC166" s="73">
        <v>75.099999999999994</v>
      </c>
      <c r="AD166" s="7"/>
    </row>
    <row r="167" spans="1:30" ht="16.5" customHeight="1" x14ac:dyDescent="0.25">
      <c r="A167" s="7"/>
      <c r="B167" s="7"/>
      <c r="C167" s="7" t="s">
        <v>262</v>
      </c>
      <c r="D167" s="7"/>
      <c r="E167" s="7"/>
      <c r="F167" s="7"/>
      <c r="G167" s="7"/>
      <c r="H167" s="7"/>
      <c r="I167" s="7"/>
      <c r="J167" s="7"/>
      <c r="K167" s="7"/>
      <c r="L167" s="9" t="s">
        <v>78</v>
      </c>
      <c r="M167" s="73">
        <v>10.9</v>
      </c>
      <c r="N167" s="7"/>
      <c r="O167" s="74">
        <v>9.6999999999999993</v>
      </c>
      <c r="P167" s="7"/>
      <c r="Q167" s="74">
        <v>9.1</v>
      </c>
      <c r="R167" s="7"/>
      <c r="S167" s="74">
        <v>8.8000000000000007</v>
      </c>
      <c r="T167" s="7"/>
      <c r="U167" s="73">
        <v>11.4</v>
      </c>
      <c r="V167" s="7"/>
      <c r="W167" s="74">
        <v>8.8000000000000007</v>
      </c>
      <c r="X167" s="7"/>
      <c r="Y167" s="74">
        <v>7.3</v>
      </c>
      <c r="Z167" s="7"/>
      <c r="AA167" s="73">
        <v>15.9</v>
      </c>
      <c r="AB167" s="7"/>
      <c r="AC167" s="73">
        <v>10</v>
      </c>
      <c r="AD167" s="7"/>
    </row>
    <row r="168" spans="1:30" ht="16.5" customHeight="1" x14ac:dyDescent="0.25">
      <c r="A168" s="7"/>
      <c r="B168" s="7"/>
      <c r="C168" s="7" t="s">
        <v>187</v>
      </c>
      <c r="D168" s="7"/>
      <c r="E168" s="7"/>
      <c r="F168" s="7"/>
      <c r="G168" s="7"/>
      <c r="H168" s="7"/>
      <c r="I168" s="7"/>
      <c r="J168" s="7"/>
      <c r="K168" s="7"/>
      <c r="L168" s="9" t="s">
        <v>78</v>
      </c>
      <c r="M168" s="73">
        <v>12.6</v>
      </c>
      <c r="N168" s="7"/>
      <c r="O168" s="73">
        <v>13.4</v>
      </c>
      <c r="P168" s="7"/>
      <c r="Q168" s="73">
        <v>11.5</v>
      </c>
      <c r="R168" s="7"/>
      <c r="S168" s="73">
        <v>12.4</v>
      </c>
      <c r="T168" s="7"/>
      <c r="U168" s="73">
        <v>11</v>
      </c>
      <c r="V168" s="7"/>
      <c r="W168" s="73">
        <v>10.3</v>
      </c>
      <c r="X168" s="7"/>
      <c r="Y168" s="73">
        <v>12.6</v>
      </c>
      <c r="Z168" s="7"/>
      <c r="AA168" s="73">
        <v>10.9</v>
      </c>
      <c r="AB168" s="7"/>
      <c r="AC168" s="73">
        <v>12.4</v>
      </c>
      <c r="AD168" s="7"/>
    </row>
    <row r="169" spans="1:30" ht="16.5" customHeight="1" x14ac:dyDescent="0.25">
      <c r="A169" s="7"/>
      <c r="B169" s="7"/>
      <c r="C169" s="7" t="s">
        <v>188</v>
      </c>
      <c r="D169" s="7"/>
      <c r="E169" s="7"/>
      <c r="F169" s="7"/>
      <c r="G169" s="7"/>
      <c r="H169" s="7"/>
      <c r="I169" s="7"/>
      <c r="J169" s="7"/>
      <c r="K169" s="7"/>
      <c r="L169" s="9" t="s">
        <v>78</v>
      </c>
      <c r="M169" s="74">
        <v>2.7</v>
      </c>
      <c r="N169" s="7"/>
      <c r="O169" s="74">
        <v>2.8</v>
      </c>
      <c r="P169" s="7"/>
      <c r="Q169" s="74">
        <v>2.2999999999999998</v>
      </c>
      <c r="R169" s="7"/>
      <c r="S169" s="74">
        <v>3</v>
      </c>
      <c r="T169" s="7"/>
      <c r="U169" s="74">
        <v>2.2000000000000002</v>
      </c>
      <c r="V169" s="7"/>
      <c r="W169" s="74">
        <v>2.2999999999999998</v>
      </c>
      <c r="X169" s="7"/>
      <c r="Y169" s="74">
        <v>2.9</v>
      </c>
      <c r="Z169" s="7"/>
      <c r="AA169" s="74">
        <v>1.9</v>
      </c>
      <c r="AB169" s="7"/>
      <c r="AC169" s="74">
        <v>2.6</v>
      </c>
      <c r="AD169" s="7"/>
    </row>
    <row r="170" spans="1:30" ht="16.5" customHeight="1" x14ac:dyDescent="0.25">
      <c r="A170" s="7"/>
      <c r="B170" s="7"/>
      <c r="C170" s="7" t="s">
        <v>181</v>
      </c>
      <c r="D170" s="7"/>
      <c r="E170" s="7"/>
      <c r="F170" s="7"/>
      <c r="G170" s="7"/>
      <c r="H170" s="7"/>
      <c r="I170" s="7"/>
      <c r="J170" s="7"/>
      <c r="K170" s="7"/>
      <c r="L170" s="9" t="s">
        <v>130</v>
      </c>
      <c r="M170" s="72">
        <v>2000</v>
      </c>
      <c r="N170" s="7"/>
      <c r="O170" s="72">
        <v>8100</v>
      </c>
      <c r="P170" s="7"/>
      <c r="Q170" s="72">
        <v>6201</v>
      </c>
      <c r="R170" s="7"/>
      <c r="S170" s="72">
        <v>2800</v>
      </c>
      <c r="T170" s="7"/>
      <c r="U170" s="72">
        <v>2600</v>
      </c>
      <c r="V170" s="7"/>
      <c r="W170" s="72">
        <v>2400</v>
      </c>
      <c r="X170" s="7"/>
      <c r="Y170" s="72">
        <v>2400</v>
      </c>
      <c r="Z170" s="7"/>
      <c r="AA170" s="72">
        <v>2000</v>
      </c>
      <c r="AB170" s="7"/>
      <c r="AC170" s="75">
        <v>28501</v>
      </c>
      <c r="AD170" s="7"/>
    </row>
    <row r="171" spans="1:30" ht="16.5" customHeight="1" x14ac:dyDescent="0.25">
      <c r="A171" s="7"/>
      <c r="B171" s="7"/>
      <c r="C171" s="7" t="s">
        <v>182</v>
      </c>
      <c r="D171" s="7"/>
      <c r="E171" s="7"/>
      <c r="F171" s="7"/>
      <c r="G171" s="7"/>
      <c r="H171" s="7"/>
      <c r="I171" s="7"/>
      <c r="J171" s="7"/>
      <c r="K171" s="7"/>
      <c r="L171" s="9" t="s">
        <v>130</v>
      </c>
      <c r="M171" s="76">
        <v>3.83</v>
      </c>
      <c r="N171" s="7"/>
      <c r="O171" s="76">
        <v>3.85</v>
      </c>
      <c r="P171" s="7"/>
      <c r="Q171" s="76">
        <v>3.89</v>
      </c>
      <c r="R171" s="7"/>
      <c r="S171" s="76">
        <v>3.85</v>
      </c>
      <c r="T171" s="7"/>
      <c r="U171" s="76">
        <v>3.86</v>
      </c>
      <c r="V171" s="7"/>
      <c r="W171" s="76">
        <v>3.95</v>
      </c>
      <c r="X171" s="7"/>
      <c r="Y171" s="76">
        <v>3.94</v>
      </c>
      <c r="Z171" s="7"/>
      <c r="AA171" s="76">
        <v>3.75</v>
      </c>
      <c r="AB171" s="7"/>
      <c r="AC171" s="76">
        <v>3.85</v>
      </c>
      <c r="AD171" s="7"/>
    </row>
    <row r="172" spans="1:30" ht="16.5" customHeight="1" x14ac:dyDescent="0.25">
      <c r="A172" s="7"/>
      <c r="B172" s="7" t="s">
        <v>260</v>
      </c>
      <c r="C172" s="7"/>
      <c r="D172" s="7"/>
      <c r="E172" s="7"/>
      <c r="F172" s="7"/>
      <c r="G172" s="7"/>
      <c r="H172" s="7"/>
      <c r="I172" s="7"/>
      <c r="J172" s="7"/>
      <c r="K172" s="7"/>
      <c r="L172" s="9"/>
      <c r="M172" s="10"/>
      <c r="N172" s="7"/>
      <c r="O172" s="10"/>
      <c r="P172" s="7"/>
      <c r="Q172" s="10"/>
      <c r="R172" s="7"/>
      <c r="S172" s="10"/>
      <c r="T172" s="7"/>
      <c r="U172" s="10"/>
      <c r="V172" s="7"/>
      <c r="W172" s="10"/>
      <c r="X172" s="7"/>
      <c r="Y172" s="10"/>
      <c r="Z172" s="7"/>
      <c r="AA172" s="10"/>
      <c r="AB172" s="7"/>
      <c r="AC172" s="10"/>
      <c r="AD172" s="7"/>
    </row>
    <row r="173" spans="1:30" ht="16.5" customHeight="1" x14ac:dyDescent="0.25">
      <c r="A173" s="7"/>
      <c r="B173" s="7"/>
      <c r="C173" s="7" t="s">
        <v>261</v>
      </c>
      <c r="D173" s="7"/>
      <c r="E173" s="7"/>
      <c r="F173" s="7"/>
      <c r="G173" s="7"/>
      <c r="H173" s="7"/>
      <c r="I173" s="7"/>
      <c r="J173" s="7"/>
      <c r="K173" s="7"/>
      <c r="L173" s="9" t="s">
        <v>78</v>
      </c>
      <c r="M173" s="73">
        <v>72.2</v>
      </c>
      <c r="N173" s="7"/>
      <c r="O173" s="73">
        <v>72.7</v>
      </c>
      <c r="P173" s="7"/>
      <c r="Q173" s="73">
        <v>74.900000000000006</v>
      </c>
      <c r="R173" s="7"/>
      <c r="S173" s="73">
        <v>75.099999999999994</v>
      </c>
      <c r="T173" s="7"/>
      <c r="U173" s="73">
        <v>76.3</v>
      </c>
      <c r="V173" s="7"/>
      <c r="W173" s="73">
        <v>76.3</v>
      </c>
      <c r="X173" s="7"/>
      <c r="Y173" s="73">
        <v>79.7</v>
      </c>
      <c r="Z173" s="7"/>
      <c r="AA173" s="73">
        <v>76.599999999999994</v>
      </c>
      <c r="AB173" s="7"/>
      <c r="AC173" s="73">
        <v>73.7</v>
      </c>
      <c r="AD173" s="7"/>
    </row>
    <row r="174" spans="1:30" ht="16.5" customHeight="1" x14ac:dyDescent="0.25">
      <c r="A174" s="7"/>
      <c r="B174" s="7"/>
      <c r="C174" s="7" t="s">
        <v>262</v>
      </c>
      <c r="D174" s="7"/>
      <c r="E174" s="7"/>
      <c r="F174" s="7"/>
      <c r="G174" s="7"/>
      <c r="H174" s="7"/>
      <c r="I174" s="7"/>
      <c r="J174" s="7"/>
      <c r="K174" s="7"/>
      <c r="L174" s="9" t="s">
        <v>78</v>
      </c>
      <c r="M174" s="74">
        <v>7</v>
      </c>
      <c r="N174" s="7"/>
      <c r="O174" s="74">
        <v>6.9</v>
      </c>
      <c r="P174" s="7"/>
      <c r="Q174" s="74">
        <v>6.1</v>
      </c>
      <c r="R174" s="7"/>
      <c r="S174" s="74">
        <v>6.4</v>
      </c>
      <c r="T174" s="7"/>
      <c r="U174" s="74">
        <v>6.4</v>
      </c>
      <c r="V174" s="7"/>
      <c r="W174" s="74">
        <v>6.9</v>
      </c>
      <c r="X174" s="7"/>
      <c r="Y174" s="74">
        <v>3.8</v>
      </c>
      <c r="Z174" s="7"/>
      <c r="AA174" s="74">
        <v>6</v>
      </c>
      <c r="AB174" s="7"/>
      <c r="AC174" s="74">
        <v>6.6</v>
      </c>
      <c r="AD174" s="7"/>
    </row>
    <row r="175" spans="1:30" ht="16.5" customHeight="1" x14ac:dyDescent="0.25">
      <c r="A175" s="7"/>
      <c r="B175" s="7"/>
      <c r="C175" s="7" t="s">
        <v>187</v>
      </c>
      <c r="D175" s="7"/>
      <c r="E175" s="7"/>
      <c r="F175" s="7"/>
      <c r="G175" s="7"/>
      <c r="H175" s="7"/>
      <c r="I175" s="7"/>
      <c r="J175" s="7"/>
      <c r="K175" s="7"/>
      <c r="L175" s="9" t="s">
        <v>78</v>
      </c>
      <c r="M175" s="73">
        <v>17.5</v>
      </c>
      <c r="N175" s="7"/>
      <c r="O175" s="73">
        <v>16.899999999999999</v>
      </c>
      <c r="P175" s="7"/>
      <c r="Q175" s="73">
        <v>15.8</v>
      </c>
      <c r="R175" s="7"/>
      <c r="S175" s="73">
        <v>15.2</v>
      </c>
      <c r="T175" s="7"/>
      <c r="U175" s="73">
        <v>13.9</v>
      </c>
      <c r="V175" s="7"/>
      <c r="W175" s="73">
        <v>13.8</v>
      </c>
      <c r="X175" s="7"/>
      <c r="Y175" s="73">
        <v>13.2</v>
      </c>
      <c r="Z175" s="7"/>
      <c r="AA175" s="73">
        <v>14.9</v>
      </c>
      <c r="AB175" s="7"/>
      <c r="AC175" s="73">
        <v>16.3</v>
      </c>
      <c r="AD175" s="7"/>
    </row>
    <row r="176" spans="1:30" ht="16.5" customHeight="1" x14ac:dyDescent="0.25">
      <c r="A176" s="7"/>
      <c r="B176" s="7"/>
      <c r="C176" s="7" t="s">
        <v>188</v>
      </c>
      <c r="D176" s="7"/>
      <c r="E176" s="7"/>
      <c r="F176" s="7"/>
      <c r="G176" s="7"/>
      <c r="H176" s="7"/>
      <c r="I176" s="7"/>
      <c r="J176" s="7"/>
      <c r="K176" s="7"/>
      <c r="L176" s="9" t="s">
        <v>78</v>
      </c>
      <c r="M176" s="74">
        <v>3.3</v>
      </c>
      <c r="N176" s="7"/>
      <c r="O176" s="74">
        <v>3.4</v>
      </c>
      <c r="P176" s="7"/>
      <c r="Q176" s="74">
        <v>3.2</v>
      </c>
      <c r="R176" s="7"/>
      <c r="S176" s="74">
        <v>3.3</v>
      </c>
      <c r="T176" s="7"/>
      <c r="U176" s="74">
        <v>3.4</v>
      </c>
      <c r="V176" s="7"/>
      <c r="W176" s="74">
        <v>3</v>
      </c>
      <c r="X176" s="7"/>
      <c r="Y176" s="74">
        <v>3.2</v>
      </c>
      <c r="Z176" s="7"/>
      <c r="AA176" s="74">
        <v>2.4</v>
      </c>
      <c r="AB176" s="7"/>
      <c r="AC176" s="74">
        <v>3.3</v>
      </c>
      <c r="AD176" s="7"/>
    </row>
    <row r="177" spans="1:30" ht="16.5" customHeight="1" x14ac:dyDescent="0.25">
      <c r="A177" s="7"/>
      <c r="B177" s="7"/>
      <c r="C177" s="7" t="s">
        <v>181</v>
      </c>
      <c r="D177" s="7"/>
      <c r="E177" s="7"/>
      <c r="F177" s="7"/>
      <c r="G177" s="7"/>
      <c r="H177" s="7"/>
      <c r="I177" s="7"/>
      <c r="J177" s="7"/>
      <c r="K177" s="7"/>
      <c r="L177" s="9" t="s">
        <v>130</v>
      </c>
      <c r="M177" s="72">
        <v>2000</v>
      </c>
      <c r="N177" s="7"/>
      <c r="O177" s="72">
        <v>8100</v>
      </c>
      <c r="P177" s="7"/>
      <c r="Q177" s="72">
        <v>6201</v>
      </c>
      <c r="R177" s="7"/>
      <c r="S177" s="72">
        <v>2800</v>
      </c>
      <c r="T177" s="7"/>
      <c r="U177" s="72">
        <v>2600</v>
      </c>
      <c r="V177" s="7"/>
      <c r="W177" s="72">
        <v>2400</v>
      </c>
      <c r="X177" s="7"/>
      <c r="Y177" s="72">
        <v>2400</v>
      </c>
      <c r="Z177" s="7"/>
      <c r="AA177" s="72">
        <v>2000</v>
      </c>
      <c r="AB177" s="7"/>
      <c r="AC177" s="75">
        <v>28501</v>
      </c>
      <c r="AD177" s="7"/>
    </row>
    <row r="178" spans="1:30" ht="16.5" customHeight="1" x14ac:dyDescent="0.25">
      <c r="A178" s="14"/>
      <c r="B178" s="14"/>
      <c r="C178" s="14" t="s">
        <v>182</v>
      </c>
      <c r="D178" s="14"/>
      <c r="E178" s="14"/>
      <c r="F178" s="14"/>
      <c r="G178" s="14"/>
      <c r="H178" s="14"/>
      <c r="I178" s="14"/>
      <c r="J178" s="14"/>
      <c r="K178" s="14"/>
      <c r="L178" s="15" t="s">
        <v>130</v>
      </c>
      <c r="M178" s="77">
        <v>3.82</v>
      </c>
      <c r="N178" s="14"/>
      <c r="O178" s="77">
        <v>3.84</v>
      </c>
      <c r="P178" s="14"/>
      <c r="Q178" s="77">
        <v>3.88</v>
      </c>
      <c r="R178" s="14"/>
      <c r="S178" s="77">
        <v>3.85</v>
      </c>
      <c r="T178" s="14"/>
      <c r="U178" s="77">
        <v>3.95</v>
      </c>
      <c r="V178" s="14"/>
      <c r="W178" s="77">
        <v>3.91</v>
      </c>
      <c r="X178" s="14"/>
      <c r="Y178" s="77">
        <v>3.99</v>
      </c>
      <c r="Z178" s="14"/>
      <c r="AA178" s="77">
        <v>3.93</v>
      </c>
      <c r="AB178" s="14"/>
      <c r="AC178" s="77">
        <v>3.85</v>
      </c>
      <c r="AD178" s="14"/>
    </row>
    <row r="179" spans="1:30" ht="4.5" customHeight="1" x14ac:dyDescent="0.25">
      <c r="A179" s="26"/>
      <c r="B179" s="26"/>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6.5" customHeight="1" x14ac:dyDescent="0.25">
      <c r="A180" s="27"/>
      <c r="B180" s="27"/>
      <c r="C180" s="208" t="s">
        <v>99</v>
      </c>
      <c r="D180" s="208"/>
      <c r="E180" s="208"/>
      <c r="F180" s="208"/>
      <c r="G180" s="208"/>
      <c r="H180" s="208"/>
      <c r="I180" s="208"/>
      <c r="J180" s="208"/>
      <c r="K180" s="208"/>
      <c r="L180" s="208"/>
      <c r="M180" s="208"/>
      <c r="N180" s="208"/>
      <c r="O180" s="208"/>
      <c r="P180" s="208"/>
      <c r="Q180" s="208"/>
      <c r="R180" s="208"/>
      <c r="S180" s="208"/>
      <c r="T180" s="208"/>
      <c r="U180" s="208"/>
      <c r="V180" s="208"/>
      <c r="W180" s="208"/>
      <c r="X180" s="208"/>
      <c r="Y180" s="208"/>
      <c r="Z180" s="208"/>
      <c r="AA180" s="208"/>
      <c r="AB180" s="208"/>
      <c r="AC180" s="208"/>
      <c r="AD180" s="208"/>
    </row>
    <row r="181" spans="1:30" ht="16.5" customHeight="1" x14ac:dyDescent="0.25">
      <c r="A181" s="27"/>
      <c r="B181" s="27"/>
      <c r="C181" s="208" t="s">
        <v>100</v>
      </c>
      <c r="D181" s="208"/>
      <c r="E181" s="208"/>
      <c r="F181" s="208"/>
      <c r="G181" s="208"/>
      <c r="H181" s="208"/>
      <c r="I181" s="208"/>
      <c r="J181" s="208"/>
      <c r="K181" s="208"/>
      <c r="L181" s="208"/>
      <c r="M181" s="208"/>
      <c r="N181" s="208"/>
      <c r="O181" s="208"/>
      <c r="P181" s="208"/>
      <c r="Q181" s="208"/>
      <c r="R181" s="208"/>
      <c r="S181" s="208"/>
      <c r="T181" s="208"/>
      <c r="U181" s="208"/>
      <c r="V181" s="208"/>
      <c r="W181" s="208"/>
      <c r="X181" s="208"/>
      <c r="Y181" s="208"/>
      <c r="Z181" s="208"/>
      <c r="AA181" s="208"/>
      <c r="AB181" s="208"/>
      <c r="AC181" s="208"/>
      <c r="AD181" s="208"/>
    </row>
    <row r="182" spans="1:30" ht="4.5" customHeight="1" x14ac:dyDescent="0.25">
      <c r="A182" s="26"/>
      <c r="B182" s="2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29.4" customHeight="1" x14ac:dyDescent="0.25">
      <c r="A183" s="26" t="s">
        <v>86</v>
      </c>
      <c r="B183" s="26"/>
      <c r="C183" s="208" t="s">
        <v>192</v>
      </c>
      <c r="D183" s="208"/>
      <c r="E183" s="208"/>
      <c r="F183" s="208"/>
      <c r="G183" s="208"/>
      <c r="H183" s="208"/>
      <c r="I183" s="208"/>
      <c r="J183" s="208"/>
      <c r="K183" s="208"/>
      <c r="L183" s="208"/>
      <c r="M183" s="208"/>
      <c r="N183" s="208"/>
      <c r="O183" s="208"/>
      <c r="P183" s="208"/>
      <c r="Q183" s="208"/>
      <c r="R183" s="208"/>
      <c r="S183" s="208"/>
      <c r="T183" s="208"/>
      <c r="U183" s="208"/>
      <c r="V183" s="208"/>
      <c r="W183" s="208"/>
      <c r="X183" s="208"/>
      <c r="Y183" s="208"/>
      <c r="Z183" s="208"/>
      <c r="AA183" s="208"/>
      <c r="AB183" s="208"/>
      <c r="AC183" s="208"/>
      <c r="AD183" s="208"/>
    </row>
    <row r="184" spans="1:30" ht="16.5" customHeight="1" x14ac:dyDescent="0.25">
      <c r="A184" s="26" t="s">
        <v>87</v>
      </c>
      <c r="B184" s="26"/>
      <c r="C184" s="208" t="s">
        <v>193</v>
      </c>
      <c r="D184" s="208"/>
      <c r="E184" s="208"/>
      <c r="F184" s="208"/>
      <c r="G184" s="208"/>
      <c r="H184" s="208"/>
      <c r="I184" s="208"/>
      <c r="J184" s="208"/>
      <c r="K184" s="208"/>
      <c r="L184" s="208"/>
      <c r="M184" s="208"/>
      <c r="N184" s="208"/>
      <c r="O184" s="208"/>
      <c r="P184" s="208"/>
      <c r="Q184" s="208"/>
      <c r="R184" s="208"/>
      <c r="S184" s="208"/>
      <c r="T184" s="208"/>
      <c r="U184" s="208"/>
      <c r="V184" s="208"/>
      <c r="W184" s="208"/>
      <c r="X184" s="208"/>
      <c r="Y184" s="208"/>
      <c r="Z184" s="208"/>
      <c r="AA184" s="208"/>
      <c r="AB184" s="208"/>
      <c r="AC184" s="208"/>
      <c r="AD184" s="208"/>
    </row>
    <row r="185" spans="1:30" ht="29.4" customHeight="1" x14ac:dyDescent="0.25">
      <c r="A185" s="26" t="s">
        <v>88</v>
      </c>
      <c r="B185" s="26"/>
      <c r="C185" s="208" t="s">
        <v>194</v>
      </c>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row>
    <row r="186" spans="1:30" ht="29.4" customHeight="1" x14ac:dyDescent="0.25">
      <c r="A186" s="26" t="s">
        <v>89</v>
      </c>
      <c r="B186" s="26"/>
      <c r="C186" s="208" t="s">
        <v>195</v>
      </c>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row>
    <row r="187" spans="1:30" ht="29.4" customHeight="1" x14ac:dyDescent="0.25">
      <c r="A187" s="26" t="s">
        <v>90</v>
      </c>
      <c r="B187" s="26"/>
      <c r="C187" s="208" t="s">
        <v>196</v>
      </c>
      <c r="D187" s="208"/>
      <c r="E187" s="208"/>
      <c r="F187" s="208"/>
      <c r="G187" s="208"/>
      <c r="H187" s="208"/>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8"/>
    </row>
    <row r="188" spans="1:30" ht="68.150000000000006" customHeight="1" x14ac:dyDescent="0.25">
      <c r="A188" s="26" t="s">
        <v>91</v>
      </c>
      <c r="B188" s="26"/>
      <c r="C188" s="208" t="s">
        <v>263</v>
      </c>
      <c r="D188" s="208"/>
      <c r="E188" s="208"/>
      <c r="F188" s="208"/>
      <c r="G188" s="208"/>
      <c r="H188" s="208"/>
      <c r="I188" s="208"/>
      <c r="J188" s="208"/>
      <c r="K188" s="208"/>
      <c r="L188" s="208"/>
      <c r="M188" s="208"/>
      <c r="N188" s="208"/>
      <c r="O188" s="208"/>
      <c r="P188" s="208"/>
      <c r="Q188" s="208"/>
      <c r="R188" s="208"/>
      <c r="S188" s="208"/>
      <c r="T188" s="208"/>
      <c r="U188" s="208"/>
      <c r="V188" s="208"/>
      <c r="W188" s="208"/>
      <c r="X188" s="208"/>
      <c r="Y188" s="208"/>
      <c r="Z188" s="208"/>
      <c r="AA188" s="208"/>
      <c r="AB188" s="208"/>
      <c r="AC188" s="208"/>
      <c r="AD188" s="208"/>
    </row>
    <row r="189" spans="1:30" ht="16.5" customHeight="1" x14ac:dyDescent="0.25">
      <c r="A189" s="26" t="s">
        <v>189</v>
      </c>
      <c r="B189" s="26"/>
      <c r="C189" s="208" t="s">
        <v>198</v>
      </c>
      <c r="D189" s="208"/>
      <c r="E189" s="208"/>
      <c r="F189" s="208"/>
      <c r="G189" s="208"/>
      <c r="H189" s="208"/>
      <c r="I189" s="208"/>
      <c r="J189" s="208"/>
      <c r="K189" s="208"/>
      <c r="L189" s="208"/>
      <c r="M189" s="208"/>
      <c r="N189" s="208"/>
      <c r="O189" s="208"/>
      <c r="P189" s="208"/>
      <c r="Q189" s="208"/>
      <c r="R189" s="208"/>
      <c r="S189" s="208"/>
      <c r="T189" s="208"/>
      <c r="U189" s="208"/>
      <c r="V189" s="208"/>
      <c r="W189" s="208"/>
      <c r="X189" s="208"/>
      <c r="Y189" s="208"/>
      <c r="Z189" s="208"/>
      <c r="AA189" s="208"/>
      <c r="AB189" s="208"/>
      <c r="AC189" s="208"/>
      <c r="AD189" s="208"/>
    </row>
    <row r="190" spans="1:30" ht="16.5" customHeight="1" x14ac:dyDescent="0.25">
      <c r="A190" s="26" t="s">
        <v>190</v>
      </c>
      <c r="B190" s="26"/>
      <c r="C190" s="208" t="s">
        <v>199</v>
      </c>
      <c r="D190" s="208"/>
      <c r="E190" s="208"/>
      <c r="F190" s="208"/>
      <c r="G190" s="208"/>
      <c r="H190" s="208"/>
      <c r="I190" s="208"/>
      <c r="J190" s="208"/>
      <c r="K190" s="208"/>
      <c r="L190" s="208"/>
      <c r="M190" s="208"/>
      <c r="N190" s="208"/>
      <c r="O190" s="208"/>
      <c r="P190" s="208"/>
      <c r="Q190" s="208"/>
      <c r="R190" s="208"/>
      <c r="S190" s="208"/>
      <c r="T190" s="208"/>
      <c r="U190" s="208"/>
      <c r="V190" s="208"/>
      <c r="W190" s="208"/>
      <c r="X190" s="208"/>
      <c r="Y190" s="208"/>
      <c r="Z190" s="208"/>
      <c r="AA190" s="208"/>
      <c r="AB190" s="208"/>
      <c r="AC190" s="208"/>
      <c r="AD190" s="208"/>
    </row>
    <row r="191" spans="1:30" ht="4.5" customHeight="1" x14ac:dyDescent="0.25"/>
    <row r="192" spans="1:30" ht="16.5" customHeight="1" x14ac:dyDescent="0.25">
      <c r="A192" s="28" t="s">
        <v>113</v>
      </c>
      <c r="B192" s="26"/>
      <c r="C192" s="26"/>
      <c r="D192" s="26"/>
      <c r="E192" s="208" t="s">
        <v>264</v>
      </c>
      <c r="F192" s="208"/>
      <c r="G192" s="208"/>
      <c r="H192" s="208"/>
      <c r="I192" s="208"/>
      <c r="J192" s="208"/>
      <c r="K192" s="208"/>
      <c r="L192" s="208"/>
      <c r="M192" s="208"/>
      <c r="N192" s="208"/>
      <c r="O192" s="208"/>
      <c r="P192" s="208"/>
      <c r="Q192" s="208"/>
      <c r="R192" s="208"/>
      <c r="S192" s="208"/>
      <c r="T192" s="208"/>
      <c r="U192" s="208"/>
      <c r="V192" s="208"/>
      <c r="W192" s="208"/>
      <c r="X192" s="208"/>
      <c r="Y192" s="208"/>
      <c r="Z192" s="208"/>
      <c r="AA192" s="208"/>
      <c r="AB192" s="208"/>
      <c r="AC192" s="208"/>
      <c r="AD192" s="208"/>
    </row>
  </sheetData>
  <mergeCells count="21">
    <mergeCell ref="E192:AD192"/>
    <mergeCell ref="C186:AD186"/>
    <mergeCell ref="C187:AD187"/>
    <mergeCell ref="C188:AD188"/>
    <mergeCell ref="C189:AD189"/>
    <mergeCell ref="C190:AD190"/>
    <mergeCell ref="C180:AD180"/>
    <mergeCell ref="C181:AD181"/>
    <mergeCell ref="C183:AD183"/>
    <mergeCell ref="C184:AD184"/>
    <mergeCell ref="C185:AD185"/>
    <mergeCell ref="W2:X2"/>
    <mergeCell ref="Y2:Z2"/>
    <mergeCell ref="AA2:AB2"/>
    <mergeCell ref="AC2:AD2"/>
    <mergeCell ref="K1:AD1"/>
    <mergeCell ref="M2:N2"/>
    <mergeCell ref="O2:P2"/>
    <mergeCell ref="Q2:R2"/>
    <mergeCell ref="S2:T2"/>
    <mergeCell ref="U2:V2"/>
  </mergeCells>
  <pageMargins left="0.7" right="0.7" top="0.75" bottom="0.75" header="0.3" footer="0.3"/>
  <pageSetup paperSize="9" fitToHeight="0" orientation="landscape" horizontalDpi="300" verticalDpi="300"/>
  <headerFooter scaleWithDoc="0" alignWithMargins="0">
    <oddHeader>&amp;C&amp;"Arial"&amp;8TABLE 6A.6</oddHeader>
    <oddFooter>&amp;L&amp;"Arial"&amp;8REPORT ON
GOVERNMENT
SERVICES 202106&amp;R&amp;"Arial"&amp;8POLICE
SERVICES
PAGE &amp;B&amp;P&amp;B</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46"/>
  <sheetViews>
    <sheetView showGridLines="0" workbookViewId="0"/>
  </sheetViews>
  <sheetFormatPr defaultColWidth="10.90625" defaultRowHeight="12.5" x14ac:dyDescent="0.25"/>
  <cols>
    <col min="1" max="10" width="1.90625" customWidth="1"/>
    <col min="11" max="11" width="3.453125" customWidth="1"/>
    <col min="12" max="12" width="5.6328125" customWidth="1"/>
    <col min="13" max="20" width="8" customWidth="1"/>
  </cols>
  <sheetData>
    <row r="1" spans="1:20" ht="17.399999999999999" customHeight="1" x14ac:dyDescent="0.25">
      <c r="A1" s="8" t="s">
        <v>265</v>
      </c>
      <c r="B1" s="8"/>
      <c r="C1" s="8"/>
      <c r="D1" s="8"/>
      <c r="E1" s="8"/>
      <c r="F1" s="8"/>
      <c r="G1" s="8"/>
      <c r="H1" s="8"/>
      <c r="I1" s="8"/>
      <c r="J1" s="8"/>
      <c r="K1" s="213" t="s">
        <v>266</v>
      </c>
      <c r="L1" s="214"/>
      <c r="M1" s="214"/>
      <c r="N1" s="214"/>
      <c r="O1" s="214"/>
      <c r="P1" s="214"/>
      <c r="Q1" s="214"/>
      <c r="R1" s="214"/>
      <c r="S1" s="214"/>
      <c r="T1" s="214"/>
    </row>
    <row r="2" spans="1:20" ht="16.5" customHeight="1" x14ac:dyDescent="0.25">
      <c r="A2" s="11"/>
      <c r="B2" s="11"/>
      <c r="C2" s="11"/>
      <c r="D2" s="11"/>
      <c r="E2" s="11"/>
      <c r="F2" s="11"/>
      <c r="G2" s="11"/>
      <c r="H2" s="11"/>
      <c r="I2" s="11"/>
      <c r="J2" s="11"/>
      <c r="K2" s="11"/>
      <c r="L2" s="12" t="s">
        <v>35</v>
      </c>
      <c r="M2" s="13" t="s">
        <v>267</v>
      </c>
      <c r="N2" s="13" t="s">
        <v>268</v>
      </c>
      <c r="O2" s="13" t="s">
        <v>269</v>
      </c>
      <c r="P2" s="13" t="s">
        <v>270</v>
      </c>
      <c r="Q2" s="13" t="s">
        <v>271</v>
      </c>
      <c r="R2" s="13" t="s">
        <v>272</v>
      </c>
      <c r="S2" s="13" t="s">
        <v>273</v>
      </c>
      <c r="T2" s="13" t="s">
        <v>274</v>
      </c>
    </row>
    <row r="3" spans="1:20" ht="16.5" customHeight="1" x14ac:dyDescent="0.25">
      <c r="A3" s="7" t="s">
        <v>275</v>
      </c>
      <c r="B3" s="7"/>
      <c r="C3" s="7"/>
      <c r="D3" s="7"/>
      <c r="E3" s="7"/>
      <c r="F3" s="7"/>
      <c r="G3" s="7"/>
      <c r="H3" s="7"/>
      <c r="I3" s="7"/>
      <c r="J3" s="7"/>
      <c r="K3" s="7"/>
      <c r="L3" s="9"/>
      <c r="M3" s="10"/>
      <c r="N3" s="10"/>
      <c r="O3" s="10"/>
      <c r="P3" s="10"/>
      <c r="Q3" s="10"/>
      <c r="R3" s="10"/>
      <c r="S3" s="10"/>
      <c r="T3" s="10"/>
    </row>
    <row r="4" spans="1:20" ht="16.5" customHeight="1" x14ac:dyDescent="0.25">
      <c r="A4" s="7"/>
      <c r="B4" s="7" t="s">
        <v>276</v>
      </c>
      <c r="C4" s="7"/>
      <c r="D4" s="7"/>
      <c r="E4" s="7"/>
      <c r="F4" s="7"/>
      <c r="G4" s="7"/>
      <c r="H4" s="7"/>
      <c r="I4" s="7"/>
      <c r="J4" s="7"/>
      <c r="K4" s="7"/>
      <c r="L4" s="9"/>
      <c r="M4" s="10"/>
      <c r="N4" s="10"/>
      <c r="O4" s="10"/>
      <c r="P4" s="10"/>
      <c r="Q4" s="10"/>
      <c r="R4" s="10"/>
      <c r="S4" s="10"/>
      <c r="T4" s="10"/>
    </row>
    <row r="5" spans="1:20" ht="16.5" customHeight="1" x14ac:dyDescent="0.25">
      <c r="A5" s="7"/>
      <c r="B5" s="7"/>
      <c r="C5" s="7" t="s">
        <v>45</v>
      </c>
      <c r="D5" s="7"/>
      <c r="E5" s="7"/>
      <c r="F5" s="7"/>
      <c r="G5" s="7"/>
      <c r="H5" s="7"/>
      <c r="I5" s="7"/>
      <c r="J5" s="7"/>
      <c r="K5" s="7"/>
      <c r="L5" s="9" t="s">
        <v>137</v>
      </c>
      <c r="M5" s="82">
        <v>51</v>
      </c>
      <c r="N5" s="82">
        <v>18</v>
      </c>
      <c r="O5" s="82">
        <v>21</v>
      </c>
      <c r="P5" s="82">
        <v>39</v>
      </c>
      <c r="Q5" s="81">
        <v>122</v>
      </c>
      <c r="R5" s="82">
        <v>36</v>
      </c>
      <c r="S5" s="82">
        <v>15</v>
      </c>
      <c r="T5" s="81">
        <v>177</v>
      </c>
    </row>
    <row r="6" spans="1:20" ht="16.5" customHeight="1" x14ac:dyDescent="0.25">
      <c r="A6" s="7"/>
      <c r="B6" s="7"/>
      <c r="C6" s="7" t="s">
        <v>79</v>
      </c>
      <c r="D6" s="7"/>
      <c r="E6" s="7"/>
      <c r="F6" s="7"/>
      <c r="G6" s="7"/>
      <c r="H6" s="7"/>
      <c r="I6" s="7"/>
      <c r="J6" s="7"/>
      <c r="K6" s="7"/>
      <c r="L6" s="9" t="s">
        <v>137</v>
      </c>
      <c r="M6" s="82">
        <v>39</v>
      </c>
      <c r="N6" s="82">
        <v>19</v>
      </c>
      <c r="O6" s="82">
        <v>21</v>
      </c>
      <c r="P6" s="82">
        <v>50</v>
      </c>
      <c r="Q6" s="81">
        <v>109</v>
      </c>
      <c r="R6" s="82">
        <v>51</v>
      </c>
      <c r="S6" s="82">
        <v>19</v>
      </c>
      <c r="T6" s="81">
        <v>163</v>
      </c>
    </row>
    <row r="7" spans="1:20" ht="16.5" customHeight="1" x14ac:dyDescent="0.25">
      <c r="A7" s="7"/>
      <c r="B7" s="7"/>
      <c r="C7" s="7" t="s">
        <v>80</v>
      </c>
      <c r="D7" s="7"/>
      <c r="E7" s="7"/>
      <c r="F7" s="7"/>
      <c r="G7" s="7"/>
      <c r="H7" s="7"/>
      <c r="I7" s="7"/>
      <c r="J7" s="7"/>
      <c r="K7" s="7"/>
      <c r="L7" s="9" t="s">
        <v>137</v>
      </c>
      <c r="M7" s="82">
        <v>37</v>
      </c>
      <c r="N7" s="82">
        <v>19</v>
      </c>
      <c r="O7" s="82">
        <v>27</v>
      </c>
      <c r="P7" s="82">
        <v>49</v>
      </c>
      <c r="Q7" s="81">
        <v>104</v>
      </c>
      <c r="R7" s="82">
        <v>34</v>
      </c>
      <c r="S7" s="82">
        <v>22</v>
      </c>
      <c r="T7" s="81">
        <v>143</v>
      </c>
    </row>
    <row r="8" spans="1:20" ht="16.5" customHeight="1" x14ac:dyDescent="0.25">
      <c r="A8" s="7"/>
      <c r="B8" s="7"/>
      <c r="C8" s="7" t="s">
        <v>81</v>
      </c>
      <c r="D8" s="7"/>
      <c r="E8" s="7"/>
      <c r="F8" s="7"/>
      <c r="G8" s="7"/>
      <c r="H8" s="7"/>
      <c r="I8" s="7"/>
      <c r="J8" s="7"/>
      <c r="K8" s="7"/>
      <c r="L8" s="9" t="s">
        <v>137</v>
      </c>
      <c r="M8" s="82">
        <v>40</v>
      </c>
      <c r="N8" s="82">
        <v>20</v>
      </c>
      <c r="O8" s="82">
        <v>26</v>
      </c>
      <c r="P8" s="82">
        <v>51</v>
      </c>
      <c r="Q8" s="82">
        <v>51</v>
      </c>
      <c r="R8" s="82">
        <v>16</v>
      </c>
      <c r="S8" s="82">
        <v>17</v>
      </c>
      <c r="T8" s="81">
        <v>138</v>
      </c>
    </row>
    <row r="9" spans="1:20" ht="16.5" customHeight="1" x14ac:dyDescent="0.25">
      <c r="A9" s="7"/>
      <c r="B9" s="7"/>
      <c r="C9" s="7" t="s">
        <v>82</v>
      </c>
      <c r="D9" s="7"/>
      <c r="E9" s="7"/>
      <c r="F9" s="7"/>
      <c r="G9" s="7"/>
      <c r="H9" s="7"/>
      <c r="I9" s="7"/>
      <c r="J9" s="7"/>
      <c r="K9" s="7"/>
      <c r="L9" s="9" t="s">
        <v>137</v>
      </c>
      <c r="M9" s="82">
        <v>43</v>
      </c>
      <c r="N9" s="82">
        <v>22</v>
      </c>
      <c r="O9" s="82">
        <v>25</v>
      </c>
      <c r="P9" s="82">
        <v>49</v>
      </c>
      <c r="Q9" s="82">
        <v>63</v>
      </c>
      <c r="R9" s="82">
        <v>27</v>
      </c>
      <c r="S9" s="82">
        <v>23</v>
      </c>
      <c r="T9" s="81">
        <v>139</v>
      </c>
    </row>
    <row r="10" spans="1:20" ht="16.5" customHeight="1" x14ac:dyDescent="0.25">
      <c r="A10" s="7"/>
      <c r="B10" s="7"/>
      <c r="C10" s="7" t="s">
        <v>83</v>
      </c>
      <c r="D10" s="7"/>
      <c r="E10" s="7"/>
      <c r="F10" s="7"/>
      <c r="G10" s="7"/>
      <c r="H10" s="7"/>
      <c r="I10" s="7"/>
      <c r="J10" s="7"/>
      <c r="K10" s="7"/>
      <c r="L10" s="9" t="s">
        <v>137</v>
      </c>
      <c r="M10" s="82">
        <v>45</v>
      </c>
      <c r="N10" s="82">
        <v>20</v>
      </c>
      <c r="O10" s="82">
        <v>23</v>
      </c>
      <c r="P10" s="82">
        <v>44</v>
      </c>
      <c r="Q10" s="82">
        <v>69</v>
      </c>
      <c r="R10" s="82">
        <v>20</v>
      </c>
      <c r="S10" s="82">
        <v>23</v>
      </c>
      <c r="T10" s="81">
        <v>157</v>
      </c>
    </row>
    <row r="11" spans="1:20" ht="16.5" customHeight="1" x14ac:dyDescent="0.25">
      <c r="A11" s="7"/>
      <c r="B11" s="7"/>
      <c r="C11" s="7" t="s">
        <v>84</v>
      </c>
      <c r="D11" s="7"/>
      <c r="E11" s="7"/>
      <c r="F11" s="7"/>
      <c r="G11" s="7"/>
      <c r="H11" s="7"/>
      <c r="I11" s="7"/>
      <c r="J11" s="7"/>
      <c r="K11" s="7"/>
      <c r="L11" s="9" t="s">
        <v>137</v>
      </c>
      <c r="M11" s="82">
        <v>45</v>
      </c>
      <c r="N11" s="82">
        <v>16</v>
      </c>
      <c r="O11" s="82">
        <v>28</v>
      </c>
      <c r="P11" s="82">
        <v>44</v>
      </c>
      <c r="Q11" s="82">
        <v>81</v>
      </c>
      <c r="R11" s="82">
        <v>21</v>
      </c>
      <c r="S11" s="82">
        <v>29</v>
      </c>
      <c r="T11" s="81">
        <v>118</v>
      </c>
    </row>
    <row r="12" spans="1:20" ht="16.5" customHeight="1" x14ac:dyDescent="0.25">
      <c r="A12" s="7"/>
      <c r="B12" s="7"/>
      <c r="C12" s="7" t="s">
        <v>85</v>
      </c>
      <c r="D12" s="7"/>
      <c r="E12" s="7"/>
      <c r="F12" s="7"/>
      <c r="G12" s="7"/>
      <c r="H12" s="7"/>
      <c r="I12" s="7"/>
      <c r="J12" s="7"/>
      <c r="K12" s="7"/>
      <c r="L12" s="9" t="s">
        <v>137</v>
      </c>
      <c r="M12" s="82">
        <v>45</v>
      </c>
      <c r="N12" s="82">
        <v>16</v>
      </c>
      <c r="O12" s="82">
        <v>36</v>
      </c>
      <c r="P12" s="82">
        <v>42</v>
      </c>
      <c r="Q12" s="81">
        <v>101</v>
      </c>
      <c r="R12" s="82">
        <v>19</v>
      </c>
      <c r="S12" s="82">
        <v>60</v>
      </c>
      <c r="T12" s="81">
        <v>114</v>
      </c>
    </row>
    <row r="13" spans="1:20" ht="16.5" customHeight="1" x14ac:dyDescent="0.25">
      <c r="A13" s="7"/>
      <c r="B13" s="7"/>
      <c r="C13" s="7" t="s">
        <v>277</v>
      </c>
      <c r="D13" s="7"/>
      <c r="E13" s="7"/>
      <c r="F13" s="7"/>
      <c r="G13" s="7"/>
      <c r="H13" s="7"/>
      <c r="I13" s="7"/>
      <c r="J13" s="7"/>
      <c r="K13" s="7"/>
      <c r="L13" s="9" t="s">
        <v>137</v>
      </c>
      <c r="M13" s="82">
        <v>48</v>
      </c>
      <c r="N13" s="82">
        <v>17</v>
      </c>
      <c r="O13" s="82">
        <v>46</v>
      </c>
      <c r="P13" s="82">
        <v>38</v>
      </c>
      <c r="Q13" s="81">
        <v>104</v>
      </c>
      <c r="R13" s="82">
        <v>20</v>
      </c>
      <c r="S13" s="82">
        <v>62</v>
      </c>
      <c r="T13" s="81">
        <v>133</v>
      </c>
    </row>
    <row r="14" spans="1:20" ht="16.5" customHeight="1" x14ac:dyDescent="0.25">
      <c r="A14" s="7"/>
      <c r="B14" s="7"/>
      <c r="C14" s="7" t="s">
        <v>278</v>
      </c>
      <c r="D14" s="7"/>
      <c r="E14" s="7"/>
      <c r="F14" s="7"/>
      <c r="G14" s="7"/>
      <c r="H14" s="7"/>
      <c r="I14" s="7"/>
      <c r="J14" s="7"/>
      <c r="K14" s="7"/>
      <c r="L14" s="9" t="s">
        <v>137</v>
      </c>
      <c r="M14" s="82">
        <v>51</v>
      </c>
      <c r="N14" s="82">
        <v>20</v>
      </c>
      <c r="O14" s="82">
        <v>50</v>
      </c>
      <c r="P14" s="82">
        <v>42</v>
      </c>
      <c r="Q14" s="81">
        <v>105</v>
      </c>
      <c r="R14" s="82">
        <v>30</v>
      </c>
      <c r="S14" s="82">
        <v>75</v>
      </c>
      <c r="T14" s="82">
        <v>93</v>
      </c>
    </row>
    <row r="15" spans="1:20" ht="16.5" customHeight="1" x14ac:dyDescent="0.25">
      <c r="A15" s="7"/>
      <c r="B15" s="7" t="s">
        <v>279</v>
      </c>
      <c r="C15" s="7"/>
      <c r="D15" s="7"/>
      <c r="E15" s="7"/>
      <c r="F15" s="7"/>
      <c r="G15" s="7"/>
      <c r="H15" s="7"/>
      <c r="I15" s="7"/>
      <c r="J15" s="7"/>
      <c r="K15" s="7"/>
      <c r="L15" s="9"/>
      <c r="M15" s="10"/>
      <c r="N15" s="10"/>
      <c r="O15" s="10"/>
      <c r="P15" s="10"/>
      <c r="Q15" s="10"/>
      <c r="R15" s="10"/>
      <c r="S15" s="10"/>
      <c r="T15" s="10"/>
    </row>
    <row r="16" spans="1:20" ht="16.5" customHeight="1" x14ac:dyDescent="0.25">
      <c r="A16" s="7"/>
      <c r="B16" s="7"/>
      <c r="C16" s="7" t="s">
        <v>45</v>
      </c>
      <c r="D16" s="7"/>
      <c r="E16" s="7"/>
      <c r="F16" s="7"/>
      <c r="G16" s="7"/>
      <c r="H16" s="7"/>
      <c r="I16" s="7"/>
      <c r="J16" s="7"/>
      <c r="K16" s="7"/>
      <c r="L16" s="9" t="s">
        <v>137</v>
      </c>
      <c r="M16" s="82">
        <v>24</v>
      </c>
      <c r="N16" s="79">
        <v>8</v>
      </c>
      <c r="O16" s="79">
        <v>9</v>
      </c>
      <c r="P16" s="82">
        <v>17</v>
      </c>
      <c r="Q16" s="82">
        <v>47</v>
      </c>
      <c r="R16" s="82">
        <v>16</v>
      </c>
      <c r="S16" s="79">
        <v>9</v>
      </c>
      <c r="T16" s="82">
        <v>36</v>
      </c>
    </row>
    <row r="17" spans="1:20" ht="16.5" customHeight="1" x14ac:dyDescent="0.25">
      <c r="A17" s="7"/>
      <c r="B17" s="7"/>
      <c r="C17" s="7" t="s">
        <v>79</v>
      </c>
      <c r="D17" s="7"/>
      <c r="E17" s="7"/>
      <c r="F17" s="7"/>
      <c r="G17" s="7"/>
      <c r="H17" s="7"/>
      <c r="I17" s="7"/>
      <c r="J17" s="7"/>
      <c r="K17" s="7"/>
      <c r="L17" s="9" t="s">
        <v>137</v>
      </c>
      <c r="M17" s="82">
        <v>20</v>
      </c>
      <c r="N17" s="79">
        <v>8</v>
      </c>
      <c r="O17" s="79">
        <v>9</v>
      </c>
      <c r="P17" s="82">
        <v>22</v>
      </c>
      <c r="Q17" s="82">
        <v>42</v>
      </c>
      <c r="R17" s="82">
        <v>22</v>
      </c>
      <c r="S17" s="82">
        <v>11</v>
      </c>
      <c r="T17" s="82">
        <v>33</v>
      </c>
    </row>
    <row r="18" spans="1:20" ht="16.5" customHeight="1" x14ac:dyDescent="0.25">
      <c r="A18" s="7"/>
      <c r="B18" s="7"/>
      <c r="C18" s="7" t="s">
        <v>80</v>
      </c>
      <c r="D18" s="7"/>
      <c r="E18" s="7"/>
      <c r="F18" s="7"/>
      <c r="G18" s="7"/>
      <c r="H18" s="7"/>
      <c r="I18" s="7"/>
      <c r="J18" s="7"/>
      <c r="K18" s="7"/>
      <c r="L18" s="9" t="s">
        <v>137</v>
      </c>
      <c r="M18" s="82">
        <v>18</v>
      </c>
      <c r="N18" s="79">
        <v>9</v>
      </c>
      <c r="O18" s="82">
        <v>12</v>
      </c>
      <c r="P18" s="82">
        <v>21</v>
      </c>
      <c r="Q18" s="82">
        <v>40</v>
      </c>
      <c r="R18" s="82">
        <v>15</v>
      </c>
      <c r="S18" s="82">
        <v>14</v>
      </c>
      <c r="T18" s="82">
        <v>29</v>
      </c>
    </row>
    <row r="19" spans="1:20" ht="16.5" customHeight="1" x14ac:dyDescent="0.25">
      <c r="A19" s="7"/>
      <c r="B19" s="7"/>
      <c r="C19" s="7" t="s">
        <v>81</v>
      </c>
      <c r="D19" s="7"/>
      <c r="E19" s="7"/>
      <c r="F19" s="7"/>
      <c r="G19" s="7"/>
      <c r="H19" s="7"/>
      <c r="I19" s="7"/>
      <c r="J19" s="7"/>
      <c r="K19" s="7"/>
      <c r="L19" s="9" t="s">
        <v>137</v>
      </c>
      <c r="M19" s="82">
        <v>20</v>
      </c>
      <c r="N19" s="79">
        <v>9</v>
      </c>
      <c r="O19" s="82">
        <v>11</v>
      </c>
      <c r="P19" s="82">
        <v>22</v>
      </c>
      <c r="Q19" s="82">
        <v>20</v>
      </c>
      <c r="R19" s="79">
        <v>7</v>
      </c>
      <c r="S19" s="82">
        <v>10</v>
      </c>
      <c r="T19" s="82">
        <v>30</v>
      </c>
    </row>
    <row r="20" spans="1:20" ht="16.5" customHeight="1" x14ac:dyDescent="0.25">
      <c r="A20" s="7"/>
      <c r="B20" s="7"/>
      <c r="C20" s="7" t="s">
        <v>82</v>
      </c>
      <c r="D20" s="7"/>
      <c r="E20" s="7"/>
      <c r="F20" s="7"/>
      <c r="G20" s="7"/>
      <c r="H20" s="7"/>
      <c r="I20" s="7"/>
      <c r="J20" s="7"/>
      <c r="K20" s="7"/>
      <c r="L20" s="9" t="s">
        <v>137</v>
      </c>
      <c r="M20" s="82">
        <v>21</v>
      </c>
      <c r="N20" s="82">
        <v>10</v>
      </c>
      <c r="O20" s="82">
        <v>11</v>
      </c>
      <c r="P20" s="82">
        <v>22</v>
      </c>
      <c r="Q20" s="82">
        <v>25</v>
      </c>
      <c r="R20" s="82">
        <v>12</v>
      </c>
      <c r="S20" s="82">
        <v>13</v>
      </c>
      <c r="T20" s="82">
        <v>29</v>
      </c>
    </row>
    <row r="21" spans="1:20" ht="16.5" customHeight="1" x14ac:dyDescent="0.25">
      <c r="A21" s="7"/>
      <c r="B21" s="7"/>
      <c r="C21" s="7" t="s">
        <v>83</v>
      </c>
      <c r="D21" s="7"/>
      <c r="E21" s="7"/>
      <c r="F21" s="7"/>
      <c r="G21" s="7"/>
      <c r="H21" s="7"/>
      <c r="I21" s="7"/>
      <c r="J21" s="7"/>
      <c r="K21" s="7"/>
      <c r="L21" s="9" t="s">
        <v>137</v>
      </c>
      <c r="M21" s="82">
        <v>22</v>
      </c>
      <c r="N21" s="79">
        <v>9</v>
      </c>
      <c r="O21" s="82">
        <v>10</v>
      </c>
      <c r="P21" s="82">
        <v>20</v>
      </c>
      <c r="Q21" s="82">
        <v>26</v>
      </c>
      <c r="R21" s="79">
        <v>9</v>
      </c>
      <c r="S21" s="82">
        <v>14</v>
      </c>
      <c r="T21" s="82">
        <v>32</v>
      </c>
    </row>
    <row r="22" spans="1:20" ht="16.5" customHeight="1" x14ac:dyDescent="0.25">
      <c r="A22" s="7"/>
      <c r="B22" s="7"/>
      <c r="C22" s="7" t="s">
        <v>84</v>
      </c>
      <c r="D22" s="7"/>
      <c r="E22" s="7"/>
      <c r="F22" s="7"/>
      <c r="G22" s="7"/>
      <c r="H22" s="7"/>
      <c r="I22" s="7"/>
      <c r="J22" s="7"/>
      <c r="K22" s="7"/>
      <c r="L22" s="9" t="s">
        <v>137</v>
      </c>
      <c r="M22" s="82">
        <v>22</v>
      </c>
      <c r="N22" s="79">
        <v>7</v>
      </c>
      <c r="O22" s="82">
        <v>12</v>
      </c>
      <c r="P22" s="82">
        <v>21</v>
      </c>
      <c r="Q22" s="82">
        <v>31</v>
      </c>
      <c r="R22" s="82">
        <v>10</v>
      </c>
      <c r="S22" s="82">
        <v>17</v>
      </c>
      <c r="T22" s="82">
        <v>23</v>
      </c>
    </row>
    <row r="23" spans="1:20" ht="16.5" customHeight="1" x14ac:dyDescent="0.25">
      <c r="A23" s="7"/>
      <c r="B23" s="7"/>
      <c r="C23" s="7" t="s">
        <v>85</v>
      </c>
      <c r="D23" s="7"/>
      <c r="E23" s="7"/>
      <c r="F23" s="7"/>
      <c r="G23" s="7"/>
      <c r="H23" s="7"/>
      <c r="I23" s="7"/>
      <c r="J23" s="7"/>
      <c r="K23" s="7"/>
      <c r="L23" s="9" t="s">
        <v>137</v>
      </c>
      <c r="M23" s="82">
        <v>22</v>
      </c>
      <c r="N23" s="79">
        <v>7</v>
      </c>
      <c r="O23" s="82">
        <v>16</v>
      </c>
      <c r="P23" s="82">
        <v>19</v>
      </c>
      <c r="Q23" s="82">
        <v>38</v>
      </c>
      <c r="R23" s="79">
        <v>9</v>
      </c>
      <c r="S23" s="82">
        <v>32</v>
      </c>
      <c r="T23" s="82">
        <v>23</v>
      </c>
    </row>
    <row r="24" spans="1:20" ht="16.5" customHeight="1" x14ac:dyDescent="0.25">
      <c r="A24" s="7"/>
      <c r="B24" s="7"/>
      <c r="C24" s="7" t="s">
        <v>277</v>
      </c>
      <c r="D24" s="7"/>
      <c r="E24" s="7"/>
      <c r="F24" s="7"/>
      <c r="G24" s="7"/>
      <c r="H24" s="7"/>
      <c r="I24" s="7"/>
      <c r="J24" s="7"/>
      <c r="K24" s="7"/>
      <c r="L24" s="9" t="s">
        <v>137</v>
      </c>
      <c r="M24" s="82">
        <v>23</v>
      </c>
      <c r="N24" s="79">
        <v>8</v>
      </c>
      <c r="O24" s="82">
        <v>21</v>
      </c>
      <c r="P24" s="82">
        <v>17</v>
      </c>
      <c r="Q24" s="82">
        <v>39</v>
      </c>
      <c r="R24" s="79">
        <v>9</v>
      </c>
      <c r="S24" s="82">
        <v>34</v>
      </c>
      <c r="T24" s="82">
        <v>28</v>
      </c>
    </row>
    <row r="25" spans="1:20" ht="16.5" customHeight="1" x14ac:dyDescent="0.25">
      <c r="A25" s="7"/>
      <c r="B25" s="7"/>
      <c r="C25" s="7" t="s">
        <v>278</v>
      </c>
      <c r="D25" s="7"/>
      <c r="E25" s="7"/>
      <c r="F25" s="7"/>
      <c r="G25" s="7"/>
      <c r="H25" s="7"/>
      <c r="I25" s="7"/>
      <c r="J25" s="7"/>
      <c r="K25" s="7"/>
      <c r="L25" s="9" t="s">
        <v>137</v>
      </c>
      <c r="M25" s="82">
        <v>24</v>
      </c>
      <c r="N25" s="79">
        <v>9</v>
      </c>
      <c r="O25" s="82">
        <v>22</v>
      </c>
      <c r="P25" s="82">
        <v>19</v>
      </c>
      <c r="Q25" s="82">
        <v>40</v>
      </c>
      <c r="R25" s="82">
        <v>13</v>
      </c>
      <c r="S25" s="82">
        <v>39</v>
      </c>
      <c r="T25" s="82">
        <v>19</v>
      </c>
    </row>
    <row r="26" spans="1:20" ht="16.5" customHeight="1" x14ac:dyDescent="0.25">
      <c r="A26" s="7"/>
      <c r="B26" s="7" t="s">
        <v>276</v>
      </c>
      <c r="C26" s="7"/>
      <c r="D26" s="7"/>
      <c r="E26" s="7"/>
      <c r="F26" s="7"/>
      <c r="G26" s="7"/>
      <c r="H26" s="7"/>
      <c r="I26" s="7"/>
      <c r="J26" s="7"/>
      <c r="K26" s="7"/>
      <c r="L26" s="9"/>
      <c r="M26" s="10"/>
      <c r="N26" s="10"/>
      <c r="O26" s="10"/>
      <c r="P26" s="10"/>
      <c r="Q26" s="10"/>
      <c r="R26" s="10"/>
      <c r="S26" s="10"/>
      <c r="T26" s="10"/>
    </row>
    <row r="27" spans="1:20" ht="16.5" customHeight="1" x14ac:dyDescent="0.25">
      <c r="A27" s="7"/>
      <c r="B27" s="7"/>
      <c r="C27" s="7" t="s">
        <v>45</v>
      </c>
      <c r="D27" s="7"/>
      <c r="E27" s="7"/>
      <c r="F27" s="7"/>
      <c r="G27" s="7"/>
      <c r="H27" s="7"/>
      <c r="I27" s="7"/>
      <c r="J27" s="7"/>
      <c r="K27" s="7"/>
      <c r="L27" s="9" t="s">
        <v>280</v>
      </c>
      <c r="M27" s="83">
        <v>106.2</v>
      </c>
      <c r="N27" s="83">
        <v>103.4</v>
      </c>
      <c r="O27" s="80">
        <v>47.6</v>
      </c>
      <c r="P27" s="80">
        <v>95</v>
      </c>
      <c r="Q27" s="83">
        <v>117.9</v>
      </c>
      <c r="R27" s="83">
        <v>156.6</v>
      </c>
      <c r="S27" s="80">
        <v>23.1</v>
      </c>
      <c r="T27" s="83">
        <v>156.30000000000001</v>
      </c>
    </row>
    <row r="28" spans="1:20" ht="16.5" customHeight="1" x14ac:dyDescent="0.25">
      <c r="A28" s="7"/>
      <c r="B28" s="7"/>
      <c r="C28" s="7" t="s">
        <v>79</v>
      </c>
      <c r="D28" s="7"/>
      <c r="E28" s="7"/>
      <c r="F28" s="7"/>
      <c r="G28" s="7"/>
      <c r="H28" s="7"/>
      <c r="I28" s="7"/>
      <c r="J28" s="7"/>
      <c r="K28" s="7"/>
      <c r="L28" s="9" t="s">
        <v>280</v>
      </c>
      <c r="M28" s="80">
        <v>82.1</v>
      </c>
      <c r="N28" s="83">
        <v>109.4</v>
      </c>
      <c r="O28" s="80">
        <v>48.2</v>
      </c>
      <c r="P28" s="83">
        <v>122</v>
      </c>
      <c r="Q28" s="83">
        <v>105.6</v>
      </c>
      <c r="R28" s="83">
        <v>222.9</v>
      </c>
      <c r="S28" s="80">
        <v>28.4</v>
      </c>
      <c r="T28" s="83">
        <v>143.4</v>
      </c>
    </row>
    <row r="29" spans="1:20" ht="16.5" customHeight="1" x14ac:dyDescent="0.25">
      <c r="A29" s="7"/>
      <c r="B29" s="7"/>
      <c r="C29" s="7" t="s">
        <v>80</v>
      </c>
      <c r="D29" s="7"/>
      <c r="E29" s="7"/>
      <c r="F29" s="7"/>
      <c r="G29" s="7"/>
      <c r="H29" s="7"/>
      <c r="I29" s="7"/>
      <c r="J29" s="7"/>
      <c r="K29" s="7"/>
      <c r="L29" s="9" t="s">
        <v>280</v>
      </c>
      <c r="M29" s="80">
        <v>77</v>
      </c>
      <c r="N29" s="83">
        <v>109.3</v>
      </c>
      <c r="O29" s="80">
        <v>62</v>
      </c>
      <c r="P29" s="83">
        <v>121.7</v>
      </c>
      <c r="Q29" s="83">
        <v>100.8</v>
      </c>
      <c r="R29" s="83">
        <v>146.1</v>
      </c>
      <c r="S29" s="80">
        <v>33.6</v>
      </c>
      <c r="T29" s="83">
        <v>125.8</v>
      </c>
    </row>
    <row r="30" spans="1:20" ht="16.5" customHeight="1" x14ac:dyDescent="0.25">
      <c r="A30" s="7"/>
      <c r="B30" s="7"/>
      <c r="C30" s="7" t="s">
        <v>81</v>
      </c>
      <c r="D30" s="7"/>
      <c r="E30" s="7"/>
      <c r="F30" s="7"/>
      <c r="G30" s="7"/>
      <c r="H30" s="7"/>
      <c r="I30" s="7"/>
      <c r="J30" s="7"/>
      <c r="K30" s="7"/>
      <c r="L30" s="9" t="s">
        <v>280</v>
      </c>
      <c r="M30" s="80">
        <v>83.6</v>
      </c>
      <c r="N30" s="83">
        <v>112</v>
      </c>
      <c r="O30" s="80">
        <v>59.7</v>
      </c>
      <c r="P30" s="83">
        <v>125.1</v>
      </c>
      <c r="Q30" s="80">
        <v>49</v>
      </c>
      <c r="R30" s="80">
        <v>69.7</v>
      </c>
      <c r="S30" s="80">
        <v>25.8</v>
      </c>
      <c r="T30" s="83">
        <v>121.9</v>
      </c>
    </row>
    <row r="31" spans="1:20" ht="16.5" customHeight="1" x14ac:dyDescent="0.25">
      <c r="A31" s="7"/>
      <c r="B31" s="7"/>
      <c r="C31" s="7" t="s">
        <v>82</v>
      </c>
      <c r="D31" s="7"/>
      <c r="E31" s="7"/>
      <c r="F31" s="7"/>
      <c r="G31" s="7"/>
      <c r="H31" s="7"/>
      <c r="I31" s="7"/>
      <c r="J31" s="7"/>
      <c r="K31" s="7"/>
      <c r="L31" s="9" t="s">
        <v>280</v>
      </c>
      <c r="M31" s="80">
        <v>89.6</v>
      </c>
      <c r="N31" s="83">
        <v>124.2</v>
      </c>
      <c r="O31" s="80">
        <v>56.9</v>
      </c>
      <c r="P31" s="83">
        <v>121.3</v>
      </c>
      <c r="Q31" s="80">
        <v>60.7</v>
      </c>
      <c r="R31" s="83">
        <v>117.4</v>
      </c>
      <c r="S31" s="80">
        <v>34.700000000000003</v>
      </c>
      <c r="T31" s="83">
        <v>122.8</v>
      </c>
    </row>
    <row r="32" spans="1:20" ht="16.5" customHeight="1" x14ac:dyDescent="0.25">
      <c r="A32" s="7"/>
      <c r="B32" s="7"/>
      <c r="C32" s="7" t="s">
        <v>83</v>
      </c>
      <c r="D32" s="7"/>
      <c r="E32" s="7"/>
      <c r="F32" s="7"/>
      <c r="G32" s="7"/>
      <c r="H32" s="7"/>
      <c r="I32" s="7"/>
      <c r="J32" s="7"/>
      <c r="K32" s="7"/>
      <c r="L32" s="9" t="s">
        <v>280</v>
      </c>
      <c r="M32" s="80">
        <v>93.1</v>
      </c>
      <c r="N32" s="83">
        <v>114.3</v>
      </c>
      <c r="O32" s="80">
        <v>52</v>
      </c>
      <c r="P32" s="83">
        <v>107.2</v>
      </c>
      <c r="Q32" s="80">
        <v>66.3</v>
      </c>
      <c r="R32" s="80">
        <v>88.1</v>
      </c>
      <c r="S32" s="80">
        <v>35.299999999999997</v>
      </c>
      <c r="T32" s="83">
        <v>138</v>
      </c>
    </row>
    <row r="33" spans="1:20" ht="16.5" customHeight="1" x14ac:dyDescent="0.25">
      <c r="A33" s="7"/>
      <c r="B33" s="7"/>
      <c r="C33" s="7" t="s">
        <v>84</v>
      </c>
      <c r="D33" s="7"/>
      <c r="E33" s="7"/>
      <c r="F33" s="7"/>
      <c r="G33" s="7"/>
      <c r="H33" s="7"/>
      <c r="I33" s="7"/>
      <c r="J33" s="7"/>
      <c r="K33" s="7"/>
      <c r="L33" s="9" t="s">
        <v>280</v>
      </c>
      <c r="M33" s="80">
        <v>93.8</v>
      </c>
      <c r="N33" s="80">
        <v>92.6</v>
      </c>
      <c r="O33" s="80">
        <v>63.7</v>
      </c>
      <c r="P33" s="83">
        <v>108.4</v>
      </c>
      <c r="Q33" s="80">
        <v>78.7</v>
      </c>
      <c r="R33" s="80">
        <v>93.4</v>
      </c>
      <c r="S33" s="80">
        <v>44.5</v>
      </c>
      <c r="T33" s="83">
        <v>104.4</v>
      </c>
    </row>
    <row r="34" spans="1:20" ht="16.5" customHeight="1" x14ac:dyDescent="0.25">
      <c r="A34" s="14"/>
      <c r="B34" s="14"/>
      <c r="C34" s="14" t="s">
        <v>281</v>
      </c>
      <c r="D34" s="14"/>
      <c r="E34" s="14"/>
      <c r="F34" s="14"/>
      <c r="G34" s="14"/>
      <c r="H34" s="14"/>
      <c r="I34" s="14"/>
      <c r="J34" s="14"/>
      <c r="K34" s="14"/>
      <c r="L34" s="15" t="s">
        <v>280</v>
      </c>
      <c r="M34" s="84">
        <v>100</v>
      </c>
      <c r="N34" s="84">
        <v>100</v>
      </c>
      <c r="O34" s="84">
        <v>100</v>
      </c>
      <c r="P34" s="84">
        <v>100</v>
      </c>
      <c r="Q34" s="84">
        <v>100</v>
      </c>
      <c r="R34" s="84">
        <v>100</v>
      </c>
      <c r="S34" s="84">
        <v>100</v>
      </c>
      <c r="T34" s="84">
        <v>100</v>
      </c>
    </row>
    <row r="35" spans="1:20" ht="4.5" customHeight="1" x14ac:dyDescent="0.25">
      <c r="A35" s="26"/>
      <c r="B35" s="26"/>
      <c r="C35" s="2"/>
      <c r="D35" s="2"/>
      <c r="E35" s="2"/>
      <c r="F35" s="2"/>
      <c r="G35" s="2"/>
      <c r="H35" s="2"/>
      <c r="I35" s="2"/>
      <c r="J35" s="2"/>
      <c r="K35" s="2"/>
      <c r="L35" s="2"/>
      <c r="M35" s="2"/>
      <c r="N35" s="2"/>
      <c r="O35" s="2"/>
      <c r="P35" s="2"/>
      <c r="Q35" s="2"/>
      <c r="R35" s="2"/>
      <c r="S35" s="2"/>
      <c r="T35" s="2"/>
    </row>
    <row r="36" spans="1:20" ht="29.4" customHeight="1" x14ac:dyDescent="0.25">
      <c r="A36" s="42"/>
      <c r="B36" s="42"/>
      <c r="C36" s="208" t="s">
        <v>282</v>
      </c>
      <c r="D36" s="208"/>
      <c r="E36" s="208"/>
      <c r="F36" s="208"/>
      <c r="G36" s="208"/>
      <c r="H36" s="208"/>
      <c r="I36" s="208"/>
      <c r="J36" s="208"/>
      <c r="K36" s="208"/>
      <c r="L36" s="208"/>
      <c r="M36" s="208"/>
      <c r="N36" s="208"/>
      <c r="O36" s="208"/>
      <c r="P36" s="208"/>
      <c r="Q36" s="208"/>
      <c r="R36" s="208"/>
      <c r="S36" s="208"/>
      <c r="T36" s="208"/>
    </row>
    <row r="37" spans="1:20" ht="16.5" customHeight="1" x14ac:dyDescent="0.25">
      <c r="A37" s="27"/>
      <c r="B37" s="27"/>
      <c r="C37" s="208" t="s">
        <v>100</v>
      </c>
      <c r="D37" s="208"/>
      <c r="E37" s="208"/>
      <c r="F37" s="208"/>
      <c r="G37" s="208"/>
      <c r="H37" s="208"/>
      <c r="I37" s="208"/>
      <c r="J37" s="208"/>
      <c r="K37" s="208"/>
      <c r="L37" s="208"/>
      <c r="M37" s="208"/>
      <c r="N37" s="208"/>
      <c r="O37" s="208"/>
      <c r="P37" s="208"/>
      <c r="Q37" s="208"/>
      <c r="R37" s="208"/>
      <c r="S37" s="208"/>
      <c r="T37" s="208"/>
    </row>
    <row r="38" spans="1:20" ht="4.5" customHeight="1" x14ac:dyDescent="0.25">
      <c r="A38" s="26"/>
      <c r="B38" s="26"/>
      <c r="C38" s="2"/>
      <c r="D38" s="2"/>
      <c r="E38" s="2"/>
      <c r="F38" s="2"/>
      <c r="G38" s="2"/>
      <c r="H38" s="2"/>
      <c r="I38" s="2"/>
      <c r="J38" s="2"/>
      <c r="K38" s="2"/>
      <c r="L38" s="2"/>
      <c r="M38" s="2"/>
      <c r="N38" s="2"/>
      <c r="O38" s="2"/>
      <c r="P38" s="2"/>
      <c r="Q38" s="2"/>
      <c r="R38" s="2"/>
      <c r="S38" s="2"/>
      <c r="T38" s="2"/>
    </row>
    <row r="39" spans="1:20" ht="42.15" customHeight="1" x14ac:dyDescent="0.25">
      <c r="A39" s="26" t="s">
        <v>86</v>
      </c>
      <c r="B39" s="26"/>
      <c r="C39" s="208" t="s">
        <v>111</v>
      </c>
      <c r="D39" s="208"/>
      <c r="E39" s="208"/>
      <c r="F39" s="208"/>
      <c r="G39" s="208"/>
      <c r="H39" s="208"/>
      <c r="I39" s="208"/>
      <c r="J39" s="208"/>
      <c r="K39" s="208"/>
      <c r="L39" s="208"/>
      <c r="M39" s="208"/>
      <c r="N39" s="208"/>
      <c r="O39" s="208"/>
      <c r="P39" s="208"/>
      <c r="Q39" s="208"/>
      <c r="R39" s="208"/>
      <c r="S39" s="208"/>
      <c r="T39" s="208"/>
    </row>
    <row r="40" spans="1:20" ht="81" customHeight="1" x14ac:dyDescent="0.25">
      <c r="A40" s="26" t="s">
        <v>87</v>
      </c>
      <c r="B40" s="26"/>
      <c r="C40" s="208" t="s">
        <v>283</v>
      </c>
      <c r="D40" s="208"/>
      <c r="E40" s="208"/>
      <c r="F40" s="208"/>
      <c r="G40" s="208"/>
      <c r="H40" s="208"/>
      <c r="I40" s="208"/>
      <c r="J40" s="208"/>
      <c r="K40" s="208"/>
      <c r="L40" s="208"/>
      <c r="M40" s="208"/>
      <c r="N40" s="208"/>
      <c r="O40" s="208"/>
      <c r="P40" s="208"/>
      <c r="Q40" s="208"/>
      <c r="R40" s="208"/>
      <c r="S40" s="208"/>
      <c r="T40" s="208"/>
    </row>
    <row r="41" spans="1:20" ht="55.4" customHeight="1" x14ac:dyDescent="0.25">
      <c r="A41" s="26" t="s">
        <v>88</v>
      </c>
      <c r="B41" s="26"/>
      <c r="C41" s="208" t="s">
        <v>284</v>
      </c>
      <c r="D41" s="208"/>
      <c r="E41" s="208"/>
      <c r="F41" s="208"/>
      <c r="G41" s="208"/>
      <c r="H41" s="208"/>
      <c r="I41" s="208"/>
      <c r="J41" s="208"/>
      <c r="K41" s="208"/>
      <c r="L41" s="208"/>
      <c r="M41" s="208"/>
      <c r="N41" s="208"/>
      <c r="O41" s="208"/>
      <c r="P41" s="208"/>
      <c r="Q41" s="208"/>
      <c r="R41" s="208"/>
      <c r="S41" s="208"/>
      <c r="T41" s="208"/>
    </row>
    <row r="42" spans="1:20" ht="29.4" customHeight="1" x14ac:dyDescent="0.25">
      <c r="A42" s="26" t="s">
        <v>89</v>
      </c>
      <c r="B42" s="26"/>
      <c r="C42" s="208" t="s">
        <v>285</v>
      </c>
      <c r="D42" s="208"/>
      <c r="E42" s="208"/>
      <c r="F42" s="208"/>
      <c r="G42" s="208"/>
      <c r="H42" s="208"/>
      <c r="I42" s="208"/>
      <c r="J42" s="208"/>
      <c r="K42" s="208"/>
      <c r="L42" s="208"/>
      <c r="M42" s="208"/>
      <c r="N42" s="208"/>
      <c r="O42" s="208"/>
      <c r="P42" s="208"/>
      <c r="Q42" s="208"/>
      <c r="R42" s="208"/>
      <c r="S42" s="208"/>
      <c r="T42" s="208"/>
    </row>
    <row r="43" spans="1:20" ht="42.15" customHeight="1" x14ac:dyDescent="0.25">
      <c r="A43" s="26" t="s">
        <v>90</v>
      </c>
      <c r="B43" s="26"/>
      <c r="C43" s="208" t="s">
        <v>286</v>
      </c>
      <c r="D43" s="208"/>
      <c r="E43" s="208"/>
      <c r="F43" s="208"/>
      <c r="G43" s="208"/>
      <c r="H43" s="208"/>
      <c r="I43" s="208"/>
      <c r="J43" s="208"/>
      <c r="K43" s="208"/>
      <c r="L43" s="208"/>
      <c r="M43" s="208"/>
      <c r="N43" s="208"/>
      <c r="O43" s="208"/>
      <c r="P43" s="208"/>
      <c r="Q43" s="208"/>
      <c r="R43" s="208"/>
      <c r="S43" s="208"/>
      <c r="T43" s="208"/>
    </row>
    <row r="44" spans="1:20" ht="42.15" customHeight="1" x14ac:dyDescent="0.25">
      <c r="A44" s="26" t="s">
        <v>91</v>
      </c>
      <c r="B44" s="26"/>
      <c r="C44" s="208" t="s">
        <v>287</v>
      </c>
      <c r="D44" s="208"/>
      <c r="E44" s="208"/>
      <c r="F44" s="208"/>
      <c r="G44" s="208"/>
      <c r="H44" s="208"/>
      <c r="I44" s="208"/>
      <c r="J44" s="208"/>
      <c r="K44" s="208"/>
      <c r="L44" s="208"/>
      <c r="M44" s="208"/>
      <c r="N44" s="208"/>
      <c r="O44" s="208"/>
      <c r="P44" s="208"/>
      <c r="Q44" s="208"/>
      <c r="R44" s="208"/>
      <c r="S44" s="208"/>
      <c r="T44" s="208"/>
    </row>
    <row r="45" spans="1:20" ht="4.5" customHeight="1" x14ac:dyDescent="0.25"/>
    <row r="46" spans="1:20" ht="42.15" customHeight="1" x14ac:dyDescent="0.25">
      <c r="A46" s="28" t="s">
        <v>113</v>
      </c>
      <c r="B46" s="26"/>
      <c r="C46" s="26"/>
      <c r="D46" s="26"/>
      <c r="E46" s="208" t="s">
        <v>288</v>
      </c>
      <c r="F46" s="208"/>
      <c r="G46" s="208"/>
      <c r="H46" s="208"/>
      <c r="I46" s="208"/>
      <c r="J46" s="208"/>
      <c r="K46" s="208"/>
      <c r="L46" s="208"/>
      <c r="M46" s="208"/>
      <c r="N46" s="208"/>
      <c r="O46" s="208"/>
      <c r="P46" s="208"/>
      <c r="Q46" s="208"/>
      <c r="R46" s="208"/>
      <c r="S46" s="208"/>
      <c r="T46" s="208"/>
    </row>
  </sheetData>
  <mergeCells count="10">
    <mergeCell ref="C41:T41"/>
    <mergeCell ref="C42:T42"/>
    <mergeCell ref="C43:T43"/>
    <mergeCell ref="C44:T44"/>
    <mergeCell ref="E46:T46"/>
    <mergeCell ref="K1:T1"/>
    <mergeCell ref="C36:T36"/>
    <mergeCell ref="C37:T37"/>
    <mergeCell ref="C39:T39"/>
    <mergeCell ref="C40:T40"/>
  </mergeCells>
  <pageMargins left="0.7" right="0.7" top="0.75" bottom="0.75" header="0.3" footer="0.3"/>
  <pageSetup paperSize="9" fitToHeight="0" orientation="landscape" horizontalDpi="300" verticalDpi="300"/>
  <headerFooter scaleWithDoc="0" alignWithMargins="0">
    <oddHeader>&amp;C&amp;"Arial"&amp;8TABLE 6A.7</oddHeader>
    <oddFooter>&amp;L&amp;"Arial"&amp;8REPORT ON
GOVERNMENT
SERVICES 202106&amp;R&amp;"Arial"&amp;8POLICE
SERVICES
PAGE &amp;B&amp;P&amp;B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53"/>
  <sheetViews>
    <sheetView showGridLines="0" workbookViewId="0"/>
  </sheetViews>
  <sheetFormatPr defaultColWidth="10.90625" defaultRowHeight="12.5" x14ac:dyDescent="0.25"/>
  <cols>
    <col min="1" max="10" width="1.90625" customWidth="1"/>
    <col min="11" max="11" width="13.54296875" customWidth="1"/>
    <col min="12" max="12" width="5.453125" customWidth="1"/>
    <col min="13" max="21" width="10.90625" customWidth="1"/>
  </cols>
  <sheetData>
    <row r="1" spans="1:21" ht="17.399999999999999" customHeight="1" x14ac:dyDescent="0.25">
      <c r="A1" s="8" t="s">
        <v>289</v>
      </c>
      <c r="B1" s="8"/>
      <c r="C1" s="8"/>
      <c r="D1" s="8"/>
      <c r="E1" s="8"/>
      <c r="F1" s="8"/>
      <c r="G1" s="8"/>
      <c r="H1" s="8"/>
      <c r="I1" s="8"/>
      <c r="J1" s="8"/>
      <c r="K1" s="213" t="s">
        <v>290</v>
      </c>
      <c r="L1" s="214"/>
      <c r="M1" s="214"/>
      <c r="N1" s="214"/>
      <c r="O1" s="214"/>
      <c r="P1" s="214"/>
      <c r="Q1" s="214"/>
      <c r="R1" s="214"/>
      <c r="S1" s="214"/>
      <c r="T1" s="214"/>
      <c r="U1" s="214"/>
    </row>
    <row r="2" spans="1:21" ht="16.5" customHeight="1" x14ac:dyDescent="0.25">
      <c r="A2" s="11"/>
      <c r="B2" s="11"/>
      <c r="C2" s="11"/>
      <c r="D2" s="11"/>
      <c r="E2" s="11"/>
      <c r="F2" s="11"/>
      <c r="G2" s="11"/>
      <c r="H2" s="11"/>
      <c r="I2" s="11"/>
      <c r="J2" s="11"/>
      <c r="K2" s="11"/>
      <c r="L2" s="12" t="s">
        <v>35</v>
      </c>
      <c r="M2" s="13" t="s">
        <v>291</v>
      </c>
      <c r="N2" s="13" t="s">
        <v>292</v>
      </c>
      <c r="O2" s="13" t="s">
        <v>293</v>
      </c>
      <c r="P2" s="13" t="s">
        <v>294</v>
      </c>
      <c r="Q2" s="13" t="s">
        <v>295</v>
      </c>
      <c r="R2" s="13" t="s">
        <v>296</v>
      </c>
      <c r="S2" s="13" t="s">
        <v>297</v>
      </c>
      <c r="T2" s="13" t="s">
        <v>298</v>
      </c>
      <c r="U2" s="13" t="s">
        <v>299</v>
      </c>
    </row>
    <row r="3" spans="1:21" ht="16.5" customHeight="1" x14ac:dyDescent="0.25">
      <c r="A3" s="7" t="s">
        <v>143</v>
      </c>
      <c r="B3" s="7"/>
      <c r="C3" s="7"/>
      <c r="D3" s="7"/>
      <c r="E3" s="7"/>
      <c r="F3" s="7"/>
      <c r="G3" s="7"/>
      <c r="H3" s="7"/>
      <c r="I3" s="7"/>
      <c r="J3" s="7"/>
      <c r="K3" s="7"/>
      <c r="L3" s="9"/>
      <c r="M3" s="10"/>
      <c r="N3" s="10"/>
      <c r="O3" s="10"/>
      <c r="P3" s="10"/>
      <c r="Q3" s="10"/>
      <c r="R3" s="10"/>
      <c r="S3" s="10"/>
      <c r="T3" s="10"/>
      <c r="U3" s="10"/>
    </row>
    <row r="4" spans="1:21" ht="16.5" customHeight="1" x14ac:dyDescent="0.25">
      <c r="A4" s="7"/>
      <c r="B4" s="7" t="s">
        <v>300</v>
      </c>
      <c r="C4" s="7"/>
      <c r="D4" s="7"/>
      <c r="E4" s="7"/>
      <c r="F4" s="7"/>
      <c r="G4" s="7"/>
      <c r="H4" s="7"/>
      <c r="I4" s="7"/>
      <c r="J4" s="7"/>
      <c r="K4" s="7"/>
      <c r="L4" s="9" t="s">
        <v>137</v>
      </c>
      <c r="M4" s="86">
        <v>1.4</v>
      </c>
      <c r="N4" s="86">
        <v>1.5</v>
      </c>
      <c r="O4" s="86">
        <v>2</v>
      </c>
      <c r="P4" s="86">
        <v>1.7</v>
      </c>
      <c r="Q4" s="86">
        <v>1.7</v>
      </c>
      <c r="R4" s="86">
        <v>1.3</v>
      </c>
      <c r="S4" s="86">
        <v>1.4</v>
      </c>
      <c r="T4" s="86">
        <v>4.5</v>
      </c>
      <c r="U4" s="86">
        <v>1.6</v>
      </c>
    </row>
    <row r="5" spans="1:21" ht="16.5" customHeight="1" x14ac:dyDescent="0.25">
      <c r="A5" s="7"/>
      <c r="B5" s="7" t="s">
        <v>301</v>
      </c>
      <c r="C5" s="7"/>
      <c r="D5" s="7"/>
      <c r="E5" s="7"/>
      <c r="F5" s="7"/>
      <c r="G5" s="7"/>
      <c r="H5" s="7"/>
      <c r="I5" s="7"/>
      <c r="J5" s="7"/>
      <c r="K5" s="7"/>
      <c r="L5" s="9" t="s">
        <v>137</v>
      </c>
      <c r="M5" s="85">
        <v>136.1</v>
      </c>
      <c r="N5" s="88">
        <v>88.4</v>
      </c>
      <c r="O5" s="88">
        <v>95.4</v>
      </c>
      <c r="P5" s="85">
        <v>105.6</v>
      </c>
      <c r="Q5" s="88">
        <v>88.5</v>
      </c>
      <c r="R5" s="88">
        <v>36.299999999999997</v>
      </c>
      <c r="S5" s="88">
        <v>76.599999999999994</v>
      </c>
      <c r="T5" s="85">
        <v>144</v>
      </c>
      <c r="U5" s="85">
        <v>106</v>
      </c>
    </row>
    <row r="6" spans="1:21" ht="16.5" customHeight="1" x14ac:dyDescent="0.25">
      <c r="A6" s="7"/>
      <c r="B6" s="7" t="s">
        <v>302</v>
      </c>
      <c r="C6" s="7"/>
      <c r="D6" s="7"/>
      <c r="E6" s="7"/>
      <c r="F6" s="7"/>
      <c r="G6" s="7"/>
      <c r="H6" s="7"/>
      <c r="I6" s="7"/>
      <c r="J6" s="7"/>
      <c r="K6" s="7"/>
      <c r="L6" s="9" t="s">
        <v>137</v>
      </c>
      <c r="M6" s="88">
        <v>14.9</v>
      </c>
      <c r="N6" s="88">
        <v>30.7</v>
      </c>
      <c r="O6" s="88">
        <v>26.2</v>
      </c>
      <c r="P6" s="88">
        <v>23.3</v>
      </c>
      <c r="Q6" s="88">
        <v>19.5</v>
      </c>
      <c r="R6" s="88">
        <v>16.100000000000001</v>
      </c>
      <c r="S6" s="88">
        <v>28.4</v>
      </c>
      <c r="T6" s="88">
        <v>26.8</v>
      </c>
      <c r="U6" s="88">
        <v>22.8</v>
      </c>
    </row>
    <row r="7" spans="1:21" ht="16.5" customHeight="1" x14ac:dyDescent="0.25">
      <c r="A7" s="7"/>
      <c r="B7" s="7" t="s">
        <v>303</v>
      </c>
      <c r="C7" s="7"/>
      <c r="D7" s="7"/>
      <c r="E7" s="7"/>
      <c r="F7" s="7"/>
      <c r="G7" s="7"/>
      <c r="H7" s="7"/>
      <c r="I7" s="7"/>
      <c r="J7" s="7"/>
      <c r="K7" s="7"/>
      <c r="L7" s="9" t="s">
        <v>137</v>
      </c>
      <c r="M7" s="88">
        <v>20.5</v>
      </c>
      <c r="N7" s="88">
        <v>27.7</v>
      </c>
      <c r="O7" s="88">
        <v>25.2</v>
      </c>
      <c r="P7" s="88">
        <v>27.4</v>
      </c>
      <c r="Q7" s="88">
        <v>15</v>
      </c>
      <c r="R7" s="86">
        <v>6.9</v>
      </c>
      <c r="S7" s="88">
        <v>25.5</v>
      </c>
      <c r="T7" s="88">
        <v>31.7</v>
      </c>
      <c r="U7" s="88">
        <v>23.6</v>
      </c>
    </row>
    <row r="8" spans="1:21" ht="16.5" customHeight="1" x14ac:dyDescent="0.25">
      <c r="A8" s="7" t="s">
        <v>150</v>
      </c>
      <c r="B8" s="7"/>
      <c r="C8" s="7"/>
      <c r="D8" s="7"/>
      <c r="E8" s="7"/>
      <c r="F8" s="7"/>
      <c r="G8" s="7"/>
      <c r="H8" s="7"/>
      <c r="I8" s="7"/>
      <c r="J8" s="7"/>
      <c r="K8" s="7"/>
      <c r="L8" s="9"/>
      <c r="M8" s="10"/>
      <c r="N8" s="10"/>
      <c r="O8" s="10"/>
      <c r="P8" s="10"/>
      <c r="Q8" s="10"/>
      <c r="R8" s="10"/>
      <c r="S8" s="10"/>
      <c r="T8" s="10"/>
      <c r="U8" s="10"/>
    </row>
    <row r="9" spans="1:21" ht="16.5" customHeight="1" x14ac:dyDescent="0.25">
      <c r="A9" s="7"/>
      <c r="B9" s="7" t="s">
        <v>300</v>
      </c>
      <c r="C9" s="7"/>
      <c r="D9" s="7"/>
      <c r="E9" s="7"/>
      <c r="F9" s="7"/>
      <c r="G9" s="7"/>
      <c r="H9" s="7"/>
      <c r="I9" s="7"/>
      <c r="J9" s="7"/>
      <c r="K9" s="7"/>
      <c r="L9" s="9" t="s">
        <v>137</v>
      </c>
      <c r="M9" s="86">
        <v>1.3</v>
      </c>
      <c r="N9" s="86">
        <v>1.3</v>
      </c>
      <c r="O9" s="86">
        <v>1.6</v>
      </c>
      <c r="P9" s="86">
        <v>2.4</v>
      </c>
      <c r="Q9" s="86">
        <v>1.7</v>
      </c>
      <c r="R9" s="86">
        <v>1.3</v>
      </c>
      <c r="S9" s="86">
        <v>1</v>
      </c>
      <c r="T9" s="86">
        <v>3.6</v>
      </c>
      <c r="U9" s="86">
        <v>1.5</v>
      </c>
    </row>
    <row r="10" spans="1:21" ht="16.5" customHeight="1" x14ac:dyDescent="0.25">
      <c r="A10" s="7"/>
      <c r="B10" s="7" t="s">
        <v>301</v>
      </c>
      <c r="C10" s="7"/>
      <c r="D10" s="7"/>
      <c r="E10" s="7"/>
      <c r="F10" s="7"/>
      <c r="G10" s="7"/>
      <c r="H10" s="7"/>
      <c r="I10" s="7"/>
      <c r="J10" s="7"/>
      <c r="K10" s="7"/>
      <c r="L10" s="9" t="s">
        <v>137</v>
      </c>
      <c r="M10" s="85">
        <v>128.19999999999999</v>
      </c>
      <c r="N10" s="88">
        <v>92</v>
      </c>
      <c r="O10" s="88">
        <v>96.7</v>
      </c>
      <c r="P10" s="85">
        <v>110</v>
      </c>
      <c r="Q10" s="88">
        <v>92.8</v>
      </c>
      <c r="R10" s="88">
        <v>37.700000000000003</v>
      </c>
      <c r="S10" s="88">
        <v>66</v>
      </c>
      <c r="T10" s="85">
        <v>145.6</v>
      </c>
      <c r="U10" s="85">
        <v>105.3</v>
      </c>
    </row>
    <row r="11" spans="1:21" ht="16.5" customHeight="1" x14ac:dyDescent="0.25">
      <c r="A11" s="7"/>
      <c r="B11" s="7" t="s">
        <v>302</v>
      </c>
      <c r="C11" s="7"/>
      <c r="D11" s="7"/>
      <c r="E11" s="7"/>
      <c r="F11" s="7"/>
      <c r="G11" s="7"/>
      <c r="H11" s="7"/>
      <c r="I11" s="7"/>
      <c r="J11" s="7"/>
      <c r="K11" s="7"/>
      <c r="L11" s="9" t="s">
        <v>137</v>
      </c>
      <c r="M11" s="88">
        <v>14</v>
      </c>
      <c r="N11" s="88">
        <v>26.1</v>
      </c>
      <c r="O11" s="88">
        <v>21.7</v>
      </c>
      <c r="P11" s="88">
        <v>21.1</v>
      </c>
      <c r="Q11" s="88">
        <v>14.2</v>
      </c>
      <c r="R11" s="88">
        <v>12.7</v>
      </c>
      <c r="S11" s="88">
        <v>29.2</v>
      </c>
      <c r="T11" s="88">
        <v>19.399999999999999</v>
      </c>
      <c r="U11" s="88">
        <v>19.7</v>
      </c>
    </row>
    <row r="12" spans="1:21" ht="16.5" customHeight="1" x14ac:dyDescent="0.25">
      <c r="A12" s="7"/>
      <c r="B12" s="7" t="s">
        <v>303</v>
      </c>
      <c r="C12" s="7"/>
      <c r="D12" s="7"/>
      <c r="E12" s="7"/>
      <c r="F12" s="7"/>
      <c r="G12" s="7"/>
      <c r="H12" s="7"/>
      <c r="I12" s="7"/>
      <c r="J12" s="7"/>
      <c r="K12" s="7"/>
      <c r="L12" s="9" t="s">
        <v>137</v>
      </c>
      <c r="M12" s="88">
        <v>21.4</v>
      </c>
      <c r="N12" s="88">
        <v>20.2</v>
      </c>
      <c r="O12" s="88">
        <v>22.1</v>
      </c>
      <c r="P12" s="88">
        <v>23.5</v>
      </c>
      <c r="Q12" s="88">
        <v>15.1</v>
      </c>
      <c r="R12" s="86">
        <v>5.9</v>
      </c>
      <c r="S12" s="88">
        <v>25.7</v>
      </c>
      <c r="T12" s="88">
        <v>33.200000000000003</v>
      </c>
      <c r="U12" s="88">
        <v>20.8</v>
      </c>
    </row>
    <row r="13" spans="1:21" ht="16.5" customHeight="1" x14ac:dyDescent="0.25">
      <c r="A13" s="7" t="s">
        <v>151</v>
      </c>
      <c r="B13" s="7"/>
      <c r="C13" s="7"/>
      <c r="D13" s="7"/>
      <c r="E13" s="7"/>
      <c r="F13" s="7"/>
      <c r="G13" s="7"/>
      <c r="H13" s="7"/>
      <c r="I13" s="7"/>
      <c r="J13" s="7"/>
      <c r="K13" s="7"/>
      <c r="L13" s="9"/>
      <c r="M13" s="10"/>
      <c r="N13" s="10"/>
      <c r="O13" s="10"/>
      <c r="P13" s="10"/>
      <c r="Q13" s="10"/>
      <c r="R13" s="10"/>
      <c r="S13" s="10"/>
      <c r="T13" s="10"/>
      <c r="U13" s="10"/>
    </row>
    <row r="14" spans="1:21" ht="16.5" customHeight="1" x14ac:dyDescent="0.25">
      <c r="A14" s="7"/>
      <c r="B14" s="7" t="s">
        <v>300</v>
      </c>
      <c r="C14" s="7"/>
      <c r="D14" s="7"/>
      <c r="E14" s="7"/>
      <c r="F14" s="7"/>
      <c r="G14" s="7"/>
      <c r="H14" s="7"/>
      <c r="I14" s="7"/>
      <c r="J14" s="7"/>
      <c r="K14" s="7"/>
      <c r="L14" s="9" t="s">
        <v>137</v>
      </c>
      <c r="M14" s="86">
        <v>1</v>
      </c>
      <c r="N14" s="86">
        <v>2.2999999999999998</v>
      </c>
      <c r="O14" s="86">
        <v>1.8</v>
      </c>
      <c r="P14" s="86">
        <v>1.9</v>
      </c>
      <c r="Q14" s="86">
        <v>2.8</v>
      </c>
      <c r="R14" s="86">
        <v>1</v>
      </c>
      <c r="S14" s="86">
        <v>2.9</v>
      </c>
      <c r="T14" s="86">
        <v>3.3</v>
      </c>
      <c r="U14" s="86">
        <v>1.8</v>
      </c>
    </row>
    <row r="15" spans="1:21" ht="16.5" customHeight="1" x14ac:dyDescent="0.25">
      <c r="A15" s="7"/>
      <c r="B15" s="7" t="s">
        <v>301</v>
      </c>
      <c r="C15" s="7"/>
      <c r="D15" s="7"/>
      <c r="E15" s="7"/>
      <c r="F15" s="7"/>
      <c r="G15" s="7"/>
      <c r="H15" s="7"/>
      <c r="I15" s="7"/>
      <c r="J15" s="7"/>
      <c r="K15" s="7"/>
      <c r="L15" s="9" t="s">
        <v>137</v>
      </c>
      <c r="M15" s="85">
        <v>125.3</v>
      </c>
      <c r="N15" s="88">
        <v>95.3</v>
      </c>
      <c r="O15" s="88">
        <v>96.4</v>
      </c>
      <c r="P15" s="85">
        <v>105.6</v>
      </c>
      <c r="Q15" s="88">
        <v>91.9</v>
      </c>
      <c r="R15" s="88">
        <v>40.9</v>
      </c>
      <c r="S15" s="88">
        <v>64.8</v>
      </c>
      <c r="T15" s="85">
        <v>173.1</v>
      </c>
      <c r="U15" s="85">
        <v>105</v>
      </c>
    </row>
    <row r="16" spans="1:21" ht="16.5" customHeight="1" x14ac:dyDescent="0.25">
      <c r="A16" s="7"/>
      <c r="B16" s="7" t="s">
        <v>302</v>
      </c>
      <c r="C16" s="7"/>
      <c r="D16" s="7"/>
      <c r="E16" s="7"/>
      <c r="F16" s="7"/>
      <c r="G16" s="7"/>
      <c r="H16" s="7"/>
      <c r="I16" s="7"/>
      <c r="J16" s="7"/>
      <c r="K16" s="7"/>
      <c r="L16" s="9" t="s">
        <v>137</v>
      </c>
      <c r="M16" s="88">
        <v>13.2</v>
      </c>
      <c r="N16" s="88">
        <v>29.8</v>
      </c>
      <c r="O16" s="88">
        <v>18.2</v>
      </c>
      <c r="P16" s="88">
        <v>20.2</v>
      </c>
      <c r="Q16" s="88">
        <v>11.7</v>
      </c>
      <c r="R16" s="88">
        <v>11.9</v>
      </c>
      <c r="S16" s="88">
        <v>30</v>
      </c>
      <c r="T16" s="88">
        <v>19.899999999999999</v>
      </c>
      <c r="U16" s="88">
        <v>19.3</v>
      </c>
    </row>
    <row r="17" spans="1:21" ht="16.5" customHeight="1" x14ac:dyDescent="0.25">
      <c r="A17" s="7"/>
      <c r="B17" s="7" t="s">
        <v>303</v>
      </c>
      <c r="C17" s="7"/>
      <c r="D17" s="7"/>
      <c r="E17" s="7"/>
      <c r="F17" s="7"/>
      <c r="G17" s="7"/>
      <c r="H17" s="7"/>
      <c r="I17" s="7"/>
      <c r="J17" s="7"/>
      <c r="K17" s="7"/>
      <c r="L17" s="9" t="s">
        <v>137</v>
      </c>
      <c r="M17" s="88">
        <v>20.8</v>
      </c>
      <c r="N17" s="88">
        <v>19.7</v>
      </c>
      <c r="O17" s="88">
        <v>19.3</v>
      </c>
      <c r="P17" s="88">
        <v>21.1</v>
      </c>
      <c r="Q17" s="88">
        <v>15.1</v>
      </c>
      <c r="R17" s="86">
        <v>5.6</v>
      </c>
      <c r="S17" s="88">
        <v>25.1</v>
      </c>
      <c r="T17" s="88">
        <v>20.7</v>
      </c>
      <c r="U17" s="88">
        <v>19.600000000000001</v>
      </c>
    </row>
    <row r="18" spans="1:21" ht="16.5" customHeight="1" x14ac:dyDescent="0.25">
      <c r="A18" s="7" t="s">
        <v>152</v>
      </c>
      <c r="B18" s="7"/>
      <c r="C18" s="7"/>
      <c r="D18" s="7"/>
      <c r="E18" s="7"/>
      <c r="F18" s="7"/>
      <c r="G18" s="7"/>
      <c r="H18" s="7"/>
      <c r="I18" s="7"/>
      <c r="J18" s="7"/>
      <c r="K18" s="7"/>
      <c r="L18" s="9"/>
      <c r="M18" s="10"/>
      <c r="N18" s="10"/>
      <c r="O18" s="10"/>
      <c r="P18" s="10"/>
      <c r="Q18" s="10"/>
      <c r="R18" s="10"/>
      <c r="S18" s="10"/>
      <c r="T18" s="10"/>
      <c r="U18" s="10"/>
    </row>
    <row r="19" spans="1:21" ht="16.5" customHeight="1" x14ac:dyDescent="0.25">
      <c r="A19" s="7"/>
      <c r="B19" s="7" t="s">
        <v>300</v>
      </c>
      <c r="C19" s="7"/>
      <c r="D19" s="7"/>
      <c r="E19" s="7"/>
      <c r="F19" s="7"/>
      <c r="G19" s="7"/>
      <c r="H19" s="7"/>
      <c r="I19" s="7"/>
      <c r="J19" s="7"/>
      <c r="K19" s="7"/>
      <c r="L19" s="9" t="s">
        <v>137</v>
      </c>
      <c r="M19" s="86">
        <v>1.3</v>
      </c>
      <c r="N19" s="86">
        <v>1.8</v>
      </c>
      <c r="O19" s="86">
        <v>2.4</v>
      </c>
      <c r="P19" s="86">
        <v>2.4</v>
      </c>
      <c r="Q19" s="86">
        <v>2.2999999999999998</v>
      </c>
      <c r="R19" s="86">
        <v>2.2999999999999998</v>
      </c>
      <c r="S19" s="86">
        <v>1.2</v>
      </c>
      <c r="T19" s="86">
        <v>3.3</v>
      </c>
      <c r="U19" s="86">
        <v>1.9</v>
      </c>
    </row>
    <row r="20" spans="1:21" ht="16.5" customHeight="1" x14ac:dyDescent="0.25">
      <c r="A20" s="7"/>
      <c r="B20" s="7" t="s">
        <v>301</v>
      </c>
      <c r="C20" s="7"/>
      <c r="D20" s="7"/>
      <c r="E20" s="7"/>
      <c r="F20" s="7"/>
      <c r="G20" s="7"/>
      <c r="H20" s="7"/>
      <c r="I20" s="7"/>
      <c r="J20" s="7"/>
      <c r="K20" s="7"/>
      <c r="L20" s="9" t="s">
        <v>137</v>
      </c>
      <c r="M20" s="85">
        <v>113.7</v>
      </c>
      <c r="N20" s="88">
        <v>86.7</v>
      </c>
      <c r="O20" s="88">
        <v>89.8</v>
      </c>
      <c r="P20" s="88">
        <v>84.4</v>
      </c>
      <c r="Q20" s="88">
        <v>88.8</v>
      </c>
      <c r="R20" s="88">
        <v>41.2</v>
      </c>
      <c r="S20" s="88">
        <v>67.5</v>
      </c>
      <c r="T20" s="85">
        <v>153.9</v>
      </c>
      <c r="U20" s="88">
        <v>95.2</v>
      </c>
    </row>
    <row r="21" spans="1:21" ht="16.5" customHeight="1" x14ac:dyDescent="0.25">
      <c r="A21" s="7"/>
      <c r="B21" s="7" t="s">
        <v>302</v>
      </c>
      <c r="C21" s="7"/>
      <c r="D21" s="7"/>
      <c r="E21" s="7"/>
      <c r="F21" s="7"/>
      <c r="G21" s="7"/>
      <c r="H21" s="7"/>
      <c r="I21" s="7"/>
      <c r="J21" s="7"/>
      <c r="K21" s="7"/>
      <c r="L21" s="9" t="s">
        <v>137</v>
      </c>
      <c r="M21" s="88">
        <v>13.8</v>
      </c>
      <c r="N21" s="88">
        <v>31.2</v>
      </c>
      <c r="O21" s="88">
        <v>17.7</v>
      </c>
      <c r="P21" s="88">
        <v>26.9</v>
      </c>
      <c r="Q21" s="88">
        <v>16.5</v>
      </c>
      <c r="R21" s="86">
        <v>9.3000000000000007</v>
      </c>
      <c r="S21" s="88">
        <v>24.3</v>
      </c>
      <c r="T21" s="88">
        <v>13.8</v>
      </c>
      <c r="U21" s="88">
        <v>20.6</v>
      </c>
    </row>
    <row r="22" spans="1:21" ht="16.5" customHeight="1" x14ac:dyDescent="0.25">
      <c r="A22" s="7"/>
      <c r="B22" s="7" t="s">
        <v>303</v>
      </c>
      <c r="C22" s="7"/>
      <c r="D22" s="7"/>
      <c r="E22" s="7"/>
      <c r="F22" s="7"/>
      <c r="G22" s="7"/>
      <c r="H22" s="7"/>
      <c r="I22" s="7"/>
      <c r="J22" s="7"/>
      <c r="K22" s="7"/>
      <c r="L22" s="9" t="s">
        <v>137</v>
      </c>
      <c r="M22" s="88">
        <v>19.8</v>
      </c>
      <c r="N22" s="88">
        <v>17.399999999999999</v>
      </c>
      <c r="O22" s="88">
        <v>15.8</v>
      </c>
      <c r="P22" s="88">
        <v>23.8</v>
      </c>
      <c r="Q22" s="88">
        <v>15.2</v>
      </c>
      <c r="R22" s="86">
        <v>7.9</v>
      </c>
      <c r="S22" s="88">
        <v>18.899999999999999</v>
      </c>
      <c r="T22" s="88">
        <v>26.1</v>
      </c>
      <c r="U22" s="88">
        <v>18.3</v>
      </c>
    </row>
    <row r="23" spans="1:21" ht="16.5" customHeight="1" x14ac:dyDescent="0.25">
      <c r="A23" s="7" t="s">
        <v>153</v>
      </c>
      <c r="B23" s="7"/>
      <c r="C23" s="7"/>
      <c r="D23" s="7"/>
      <c r="E23" s="7"/>
      <c r="F23" s="7"/>
      <c r="G23" s="7"/>
      <c r="H23" s="7"/>
      <c r="I23" s="7"/>
      <c r="J23" s="7"/>
      <c r="K23" s="7"/>
      <c r="L23" s="9"/>
      <c r="M23" s="10"/>
      <c r="N23" s="10"/>
      <c r="O23" s="10"/>
      <c r="P23" s="10"/>
      <c r="Q23" s="10"/>
      <c r="R23" s="10"/>
      <c r="S23" s="10"/>
      <c r="T23" s="10"/>
      <c r="U23" s="10"/>
    </row>
    <row r="24" spans="1:21" ht="16.5" customHeight="1" x14ac:dyDescent="0.25">
      <c r="A24" s="7"/>
      <c r="B24" s="7" t="s">
        <v>300</v>
      </c>
      <c r="C24" s="7"/>
      <c r="D24" s="7"/>
      <c r="E24" s="7"/>
      <c r="F24" s="7"/>
      <c r="G24" s="7"/>
      <c r="H24" s="7"/>
      <c r="I24" s="7"/>
      <c r="J24" s="7"/>
      <c r="K24" s="7"/>
      <c r="L24" s="9" t="s">
        <v>137</v>
      </c>
      <c r="M24" s="86">
        <v>1.4</v>
      </c>
      <c r="N24" s="86">
        <v>1.6</v>
      </c>
      <c r="O24" s="86">
        <v>2.1</v>
      </c>
      <c r="P24" s="86">
        <v>1.9</v>
      </c>
      <c r="Q24" s="86">
        <v>2.1</v>
      </c>
      <c r="R24" s="86">
        <v>1.6</v>
      </c>
      <c r="S24" s="86">
        <v>1.8</v>
      </c>
      <c r="T24" s="86">
        <v>6.5</v>
      </c>
      <c r="U24" s="86">
        <v>1.8</v>
      </c>
    </row>
    <row r="25" spans="1:21" ht="16.5" customHeight="1" x14ac:dyDescent="0.25">
      <c r="A25" s="7"/>
      <c r="B25" s="7" t="s">
        <v>301</v>
      </c>
      <c r="C25" s="7"/>
      <c r="D25" s="7"/>
      <c r="E25" s="7"/>
      <c r="F25" s="7"/>
      <c r="G25" s="7"/>
      <c r="H25" s="7"/>
      <c r="I25" s="7"/>
      <c r="J25" s="7"/>
      <c r="K25" s="7"/>
      <c r="L25" s="9" t="s">
        <v>137</v>
      </c>
      <c r="M25" s="85">
        <v>113</v>
      </c>
      <c r="N25" s="88">
        <v>78.400000000000006</v>
      </c>
      <c r="O25" s="88">
        <v>87.9</v>
      </c>
      <c r="P25" s="88">
        <v>79.2</v>
      </c>
      <c r="Q25" s="88">
        <v>93.5</v>
      </c>
      <c r="R25" s="88">
        <v>36.1</v>
      </c>
      <c r="S25" s="88">
        <v>60.6</v>
      </c>
      <c r="T25" s="85">
        <v>163.9</v>
      </c>
      <c r="U25" s="88">
        <v>92.2</v>
      </c>
    </row>
    <row r="26" spans="1:21" ht="16.5" customHeight="1" x14ac:dyDescent="0.25">
      <c r="A26" s="7"/>
      <c r="B26" s="7" t="s">
        <v>302</v>
      </c>
      <c r="C26" s="7"/>
      <c r="D26" s="7"/>
      <c r="E26" s="7"/>
      <c r="F26" s="7"/>
      <c r="G26" s="7"/>
      <c r="H26" s="7"/>
      <c r="I26" s="7"/>
      <c r="J26" s="7"/>
      <c r="K26" s="7"/>
      <c r="L26" s="9" t="s">
        <v>137</v>
      </c>
      <c r="M26" s="88">
        <v>15.6</v>
      </c>
      <c r="N26" s="88">
        <v>26.1</v>
      </c>
      <c r="O26" s="88">
        <v>15.4</v>
      </c>
      <c r="P26" s="88">
        <v>26.1</v>
      </c>
      <c r="Q26" s="88">
        <v>17.399999999999999</v>
      </c>
      <c r="R26" s="88">
        <v>10.1</v>
      </c>
      <c r="S26" s="88">
        <v>22</v>
      </c>
      <c r="T26" s="88">
        <v>26.6</v>
      </c>
      <c r="U26" s="88">
        <v>19.600000000000001</v>
      </c>
    </row>
    <row r="27" spans="1:21" ht="16.5" customHeight="1" x14ac:dyDescent="0.25">
      <c r="A27" s="7"/>
      <c r="B27" s="7" t="s">
        <v>303</v>
      </c>
      <c r="C27" s="7"/>
      <c r="D27" s="7"/>
      <c r="E27" s="7"/>
      <c r="F27" s="7"/>
      <c r="G27" s="7"/>
      <c r="H27" s="7"/>
      <c r="I27" s="7"/>
      <c r="J27" s="7"/>
      <c r="K27" s="7"/>
      <c r="L27" s="9" t="s">
        <v>137</v>
      </c>
      <c r="M27" s="88">
        <v>22.8</v>
      </c>
      <c r="N27" s="88">
        <v>14.5</v>
      </c>
      <c r="O27" s="88">
        <v>13.5</v>
      </c>
      <c r="P27" s="88">
        <v>24.6</v>
      </c>
      <c r="Q27" s="88">
        <v>15.6</v>
      </c>
      <c r="R27" s="86">
        <v>9.1</v>
      </c>
      <c r="S27" s="88">
        <v>13.6</v>
      </c>
      <c r="T27" s="88">
        <v>28.2</v>
      </c>
      <c r="U27" s="88">
        <v>18.100000000000001</v>
      </c>
    </row>
    <row r="28" spans="1:21" ht="16.5" customHeight="1" x14ac:dyDescent="0.25">
      <c r="A28" s="7" t="s">
        <v>154</v>
      </c>
      <c r="B28" s="7"/>
      <c r="C28" s="7"/>
      <c r="D28" s="7"/>
      <c r="E28" s="7"/>
      <c r="F28" s="7"/>
      <c r="G28" s="7"/>
      <c r="H28" s="7"/>
      <c r="I28" s="7"/>
      <c r="J28" s="7"/>
      <c r="K28" s="7"/>
      <c r="L28" s="9"/>
      <c r="M28" s="10"/>
      <c r="N28" s="10"/>
      <c r="O28" s="10"/>
      <c r="P28" s="10"/>
      <c r="Q28" s="10"/>
      <c r="R28" s="10"/>
      <c r="S28" s="10"/>
      <c r="T28" s="10"/>
      <c r="U28" s="10"/>
    </row>
    <row r="29" spans="1:21" ht="16.5" customHeight="1" x14ac:dyDescent="0.25">
      <c r="A29" s="7"/>
      <c r="B29" s="7" t="s">
        <v>300</v>
      </c>
      <c r="C29" s="7"/>
      <c r="D29" s="7"/>
      <c r="E29" s="7"/>
      <c r="F29" s="7"/>
      <c r="G29" s="7"/>
      <c r="H29" s="7"/>
      <c r="I29" s="7"/>
      <c r="J29" s="7"/>
      <c r="K29" s="7"/>
      <c r="L29" s="9" t="s">
        <v>137</v>
      </c>
      <c r="M29" s="86">
        <v>1.4</v>
      </c>
      <c r="N29" s="86">
        <v>1.8</v>
      </c>
      <c r="O29" s="86">
        <v>2.4</v>
      </c>
      <c r="P29" s="86">
        <v>1.4</v>
      </c>
      <c r="Q29" s="86">
        <v>2.2000000000000002</v>
      </c>
      <c r="R29" s="86">
        <v>2.2999999999999998</v>
      </c>
      <c r="S29" s="86">
        <v>1</v>
      </c>
      <c r="T29" s="86">
        <v>5.4</v>
      </c>
      <c r="U29" s="86">
        <v>1.8</v>
      </c>
    </row>
    <row r="30" spans="1:21" ht="16.5" customHeight="1" x14ac:dyDescent="0.25">
      <c r="A30" s="7"/>
      <c r="B30" s="7" t="s">
        <v>301</v>
      </c>
      <c r="C30" s="7"/>
      <c r="D30" s="7"/>
      <c r="E30" s="7"/>
      <c r="F30" s="7"/>
      <c r="G30" s="7"/>
      <c r="H30" s="7"/>
      <c r="I30" s="7"/>
      <c r="J30" s="7"/>
      <c r="K30" s="7"/>
      <c r="L30" s="9" t="s">
        <v>137</v>
      </c>
      <c r="M30" s="85">
        <v>109.1</v>
      </c>
      <c r="N30" s="88">
        <v>70.7</v>
      </c>
      <c r="O30" s="88">
        <v>86.1</v>
      </c>
      <c r="P30" s="88">
        <v>77.099999999999994</v>
      </c>
      <c r="Q30" s="88">
        <v>91.6</v>
      </c>
      <c r="R30" s="88">
        <v>44.2</v>
      </c>
      <c r="S30" s="88">
        <v>52.2</v>
      </c>
      <c r="T30" s="85">
        <v>165.1</v>
      </c>
      <c r="U30" s="88">
        <v>88.4</v>
      </c>
    </row>
    <row r="31" spans="1:21" ht="16.5" customHeight="1" x14ac:dyDescent="0.25">
      <c r="A31" s="7"/>
      <c r="B31" s="7" t="s">
        <v>302</v>
      </c>
      <c r="C31" s="7"/>
      <c r="D31" s="7"/>
      <c r="E31" s="7"/>
      <c r="F31" s="7"/>
      <c r="G31" s="7"/>
      <c r="H31" s="7"/>
      <c r="I31" s="7"/>
      <c r="J31" s="7"/>
      <c r="K31" s="7"/>
      <c r="L31" s="9" t="s">
        <v>137</v>
      </c>
      <c r="M31" s="88">
        <v>23.6</v>
      </c>
      <c r="N31" s="88">
        <v>19.399999999999999</v>
      </c>
      <c r="O31" s="88">
        <v>15.4</v>
      </c>
      <c r="P31" s="88">
        <v>25.7</v>
      </c>
      <c r="Q31" s="88">
        <v>22.5</v>
      </c>
      <c r="R31" s="88">
        <v>10.1</v>
      </c>
      <c r="S31" s="88">
        <v>24.4</v>
      </c>
      <c r="T31" s="88">
        <v>20.2</v>
      </c>
      <c r="U31" s="88">
        <v>20.7</v>
      </c>
    </row>
    <row r="32" spans="1:21" ht="16.5" customHeight="1" x14ac:dyDescent="0.25">
      <c r="A32" s="7"/>
      <c r="B32" s="7" t="s">
        <v>303</v>
      </c>
      <c r="C32" s="7"/>
      <c r="D32" s="7"/>
      <c r="E32" s="7"/>
      <c r="F32" s="7"/>
      <c r="G32" s="7"/>
      <c r="H32" s="7"/>
      <c r="I32" s="7"/>
      <c r="J32" s="7"/>
      <c r="K32" s="7"/>
      <c r="L32" s="9" t="s">
        <v>137</v>
      </c>
      <c r="M32" s="88">
        <v>27.7</v>
      </c>
      <c r="N32" s="88">
        <v>19.5</v>
      </c>
      <c r="O32" s="88">
        <v>13.3</v>
      </c>
      <c r="P32" s="88">
        <v>25.7</v>
      </c>
      <c r="Q32" s="88">
        <v>21.3</v>
      </c>
      <c r="R32" s="86">
        <v>6</v>
      </c>
      <c r="S32" s="88">
        <v>19.3</v>
      </c>
      <c r="T32" s="88">
        <v>28.4</v>
      </c>
      <c r="U32" s="88">
        <v>21.4</v>
      </c>
    </row>
    <row r="33" spans="1:21" ht="16.5" customHeight="1" x14ac:dyDescent="0.25">
      <c r="A33" s="7" t="s">
        <v>155</v>
      </c>
      <c r="B33" s="7"/>
      <c r="C33" s="7"/>
      <c r="D33" s="7"/>
      <c r="E33" s="7"/>
      <c r="F33" s="7"/>
      <c r="G33" s="7"/>
      <c r="H33" s="7"/>
      <c r="I33" s="7"/>
      <c r="J33" s="7"/>
      <c r="K33" s="7"/>
      <c r="L33" s="9"/>
      <c r="M33" s="10"/>
      <c r="N33" s="10"/>
      <c r="O33" s="10"/>
      <c r="P33" s="10"/>
      <c r="Q33" s="10"/>
      <c r="R33" s="10"/>
      <c r="S33" s="10"/>
      <c r="T33" s="10"/>
      <c r="U33" s="10"/>
    </row>
    <row r="34" spans="1:21" ht="16.5" customHeight="1" x14ac:dyDescent="0.25">
      <c r="A34" s="7"/>
      <c r="B34" s="7" t="s">
        <v>300</v>
      </c>
      <c r="C34" s="7"/>
      <c r="D34" s="7"/>
      <c r="E34" s="7"/>
      <c r="F34" s="7"/>
      <c r="G34" s="7"/>
      <c r="H34" s="7"/>
      <c r="I34" s="7"/>
      <c r="J34" s="7"/>
      <c r="K34" s="7"/>
      <c r="L34" s="9" t="s">
        <v>137</v>
      </c>
      <c r="M34" s="86">
        <v>1.8</v>
      </c>
      <c r="N34" s="86">
        <v>1.4</v>
      </c>
      <c r="O34" s="86">
        <v>2</v>
      </c>
      <c r="P34" s="86">
        <v>1.9</v>
      </c>
      <c r="Q34" s="86">
        <v>2.2999999999999998</v>
      </c>
      <c r="R34" s="86">
        <v>2.5</v>
      </c>
      <c r="S34" s="86">
        <v>0.8</v>
      </c>
      <c r="T34" s="88">
        <v>10.3</v>
      </c>
      <c r="U34" s="86">
        <v>1.9</v>
      </c>
    </row>
    <row r="35" spans="1:21" ht="16.5" customHeight="1" x14ac:dyDescent="0.25">
      <c r="A35" s="7"/>
      <c r="B35" s="7" t="s">
        <v>301</v>
      </c>
      <c r="C35" s="7"/>
      <c r="D35" s="7"/>
      <c r="E35" s="7"/>
      <c r="F35" s="7"/>
      <c r="G35" s="7"/>
      <c r="H35" s="7"/>
      <c r="I35" s="7"/>
      <c r="J35" s="7"/>
      <c r="K35" s="7"/>
      <c r="L35" s="9" t="s">
        <v>137</v>
      </c>
      <c r="M35" s="85">
        <v>109.7</v>
      </c>
      <c r="N35" s="88">
        <v>67.900000000000006</v>
      </c>
      <c r="O35" s="88">
        <v>86.4</v>
      </c>
      <c r="P35" s="88">
        <v>73.400000000000006</v>
      </c>
      <c r="Q35" s="88">
        <v>81.3</v>
      </c>
      <c r="R35" s="88">
        <v>36.5</v>
      </c>
      <c r="S35" s="88">
        <v>61.8</v>
      </c>
      <c r="T35" s="85">
        <v>151.4</v>
      </c>
      <c r="U35" s="88">
        <v>86.6</v>
      </c>
    </row>
    <row r="36" spans="1:21" ht="16.5" customHeight="1" x14ac:dyDescent="0.25">
      <c r="A36" s="7"/>
      <c r="B36" s="7" t="s">
        <v>302</v>
      </c>
      <c r="C36" s="7"/>
      <c r="D36" s="7"/>
      <c r="E36" s="7"/>
      <c r="F36" s="7"/>
      <c r="G36" s="7"/>
      <c r="H36" s="7"/>
      <c r="I36" s="7"/>
      <c r="J36" s="7"/>
      <c r="K36" s="7"/>
      <c r="L36" s="9" t="s">
        <v>137</v>
      </c>
      <c r="M36" s="88">
        <v>26.8</v>
      </c>
      <c r="N36" s="88">
        <v>23.6</v>
      </c>
      <c r="O36" s="88">
        <v>21.3</v>
      </c>
      <c r="P36" s="88">
        <v>30.8</v>
      </c>
      <c r="Q36" s="88">
        <v>20.5</v>
      </c>
      <c r="R36" s="88">
        <v>14.3</v>
      </c>
      <c r="S36" s="88">
        <v>19.3</v>
      </c>
      <c r="T36" s="88">
        <v>13.2</v>
      </c>
      <c r="U36" s="88">
        <v>24.3</v>
      </c>
    </row>
    <row r="37" spans="1:21" ht="16.5" customHeight="1" x14ac:dyDescent="0.25">
      <c r="A37" s="7"/>
      <c r="B37" s="7" t="s">
        <v>303</v>
      </c>
      <c r="C37" s="7"/>
      <c r="D37" s="7"/>
      <c r="E37" s="7"/>
      <c r="F37" s="7"/>
      <c r="G37" s="7"/>
      <c r="H37" s="7"/>
      <c r="I37" s="7"/>
      <c r="J37" s="7"/>
      <c r="K37" s="7"/>
      <c r="L37" s="9" t="s">
        <v>137</v>
      </c>
      <c r="M37" s="88">
        <v>37</v>
      </c>
      <c r="N37" s="88">
        <v>21.4</v>
      </c>
      <c r="O37" s="88">
        <v>17.2</v>
      </c>
      <c r="P37" s="88">
        <v>26.9</v>
      </c>
      <c r="Q37" s="88">
        <v>25.8</v>
      </c>
      <c r="R37" s="86">
        <v>9.6</v>
      </c>
      <c r="S37" s="88">
        <v>21.9</v>
      </c>
      <c r="T37" s="88">
        <v>26.1</v>
      </c>
      <c r="U37" s="88">
        <v>26.3</v>
      </c>
    </row>
    <row r="38" spans="1:21" ht="16.5" customHeight="1" x14ac:dyDescent="0.25">
      <c r="A38" s="7" t="s">
        <v>156</v>
      </c>
      <c r="B38" s="7"/>
      <c r="C38" s="7"/>
      <c r="D38" s="7"/>
      <c r="E38" s="7"/>
      <c r="F38" s="7"/>
      <c r="G38" s="7"/>
      <c r="H38" s="7"/>
      <c r="I38" s="7"/>
      <c r="J38" s="7"/>
      <c r="K38" s="7"/>
      <c r="L38" s="9"/>
      <c r="M38" s="10"/>
      <c r="N38" s="10"/>
      <c r="O38" s="10"/>
      <c r="P38" s="10"/>
      <c r="Q38" s="10"/>
      <c r="R38" s="10"/>
      <c r="S38" s="10"/>
      <c r="T38" s="10"/>
      <c r="U38" s="10"/>
    </row>
    <row r="39" spans="1:21" ht="16.5" customHeight="1" x14ac:dyDescent="0.25">
      <c r="A39" s="7"/>
      <c r="B39" s="7" t="s">
        <v>300</v>
      </c>
      <c r="C39" s="7"/>
      <c r="D39" s="7"/>
      <c r="E39" s="7"/>
      <c r="F39" s="7"/>
      <c r="G39" s="7"/>
      <c r="H39" s="7"/>
      <c r="I39" s="7"/>
      <c r="J39" s="7"/>
      <c r="K39" s="7"/>
      <c r="L39" s="9" t="s">
        <v>137</v>
      </c>
      <c r="M39" s="86">
        <v>1.5</v>
      </c>
      <c r="N39" s="86">
        <v>1.6</v>
      </c>
      <c r="O39" s="86">
        <v>2.2000000000000002</v>
      </c>
      <c r="P39" s="86">
        <v>2.2999999999999998</v>
      </c>
      <c r="Q39" s="86">
        <v>3.1</v>
      </c>
      <c r="R39" s="86">
        <v>2</v>
      </c>
      <c r="S39" s="86">
        <v>1.1000000000000001</v>
      </c>
      <c r="T39" s="86">
        <v>8.9</v>
      </c>
      <c r="U39" s="86">
        <v>2</v>
      </c>
    </row>
    <row r="40" spans="1:21" ht="16.5" customHeight="1" x14ac:dyDescent="0.25">
      <c r="A40" s="7"/>
      <c r="B40" s="7" t="s">
        <v>301</v>
      </c>
      <c r="C40" s="7"/>
      <c r="D40" s="7"/>
      <c r="E40" s="7"/>
      <c r="F40" s="7"/>
      <c r="G40" s="7"/>
      <c r="H40" s="7"/>
      <c r="I40" s="7"/>
      <c r="J40" s="7"/>
      <c r="K40" s="7"/>
      <c r="L40" s="9" t="s">
        <v>137</v>
      </c>
      <c r="M40" s="85">
        <v>104.4</v>
      </c>
      <c r="N40" s="88">
        <v>73.400000000000006</v>
      </c>
      <c r="O40" s="88">
        <v>85.6</v>
      </c>
      <c r="P40" s="88">
        <v>73.099999999999994</v>
      </c>
      <c r="Q40" s="88">
        <v>80.599999999999994</v>
      </c>
      <c r="R40" s="88">
        <v>24</v>
      </c>
      <c r="S40" s="88">
        <v>53.6</v>
      </c>
      <c r="T40" s="85">
        <v>137.80000000000001</v>
      </c>
      <c r="U40" s="88">
        <v>85.5</v>
      </c>
    </row>
    <row r="41" spans="1:21" ht="16.5" customHeight="1" x14ac:dyDescent="0.25">
      <c r="A41" s="7"/>
      <c r="B41" s="7" t="s">
        <v>302</v>
      </c>
      <c r="C41" s="7"/>
      <c r="D41" s="7"/>
      <c r="E41" s="7"/>
      <c r="F41" s="7"/>
      <c r="G41" s="7"/>
      <c r="H41" s="7"/>
      <c r="I41" s="7"/>
      <c r="J41" s="7"/>
      <c r="K41" s="7"/>
      <c r="L41" s="9" t="s">
        <v>137</v>
      </c>
      <c r="M41" s="88">
        <v>29.1</v>
      </c>
      <c r="N41" s="88">
        <v>27.1</v>
      </c>
      <c r="O41" s="88">
        <v>24.8</v>
      </c>
      <c r="P41" s="88">
        <v>26.1</v>
      </c>
      <c r="Q41" s="88">
        <v>32.1</v>
      </c>
      <c r="R41" s="88">
        <v>17.600000000000001</v>
      </c>
      <c r="S41" s="88">
        <v>33.200000000000003</v>
      </c>
      <c r="T41" s="88">
        <v>25.4</v>
      </c>
      <c r="U41" s="88">
        <v>27.4</v>
      </c>
    </row>
    <row r="42" spans="1:21" ht="16.5" customHeight="1" x14ac:dyDescent="0.25">
      <c r="A42" s="14"/>
      <c r="B42" s="14" t="s">
        <v>303</v>
      </c>
      <c r="C42" s="14"/>
      <c r="D42" s="14"/>
      <c r="E42" s="14"/>
      <c r="F42" s="14"/>
      <c r="G42" s="14"/>
      <c r="H42" s="14"/>
      <c r="I42" s="14"/>
      <c r="J42" s="14"/>
      <c r="K42" s="14"/>
      <c r="L42" s="15" t="s">
        <v>137</v>
      </c>
      <c r="M42" s="89">
        <v>40.700000000000003</v>
      </c>
      <c r="N42" s="89">
        <v>25.7</v>
      </c>
      <c r="O42" s="89">
        <v>19</v>
      </c>
      <c r="P42" s="89">
        <v>41.6</v>
      </c>
      <c r="Q42" s="89">
        <v>26.7</v>
      </c>
      <c r="R42" s="87">
        <v>9.8000000000000007</v>
      </c>
      <c r="S42" s="89">
        <v>25.2</v>
      </c>
      <c r="T42" s="89">
        <v>21.2</v>
      </c>
      <c r="U42" s="89">
        <v>30.5</v>
      </c>
    </row>
    <row r="43" spans="1:21" ht="4.5" customHeight="1" x14ac:dyDescent="0.25">
      <c r="A43" s="26"/>
      <c r="B43" s="26"/>
      <c r="C43" s="2"/>
      <c r="D43" s="2"/>
      <c r="E43" s="2"/>
      <c r="F43" s="2"/>
      <c r="G43" s="2"/>
      <c r="H43" s="2"/>
      <c r="I43" s="2"/>
      <c r="J43" s="2"/>
      <c r="K43" s="2"/>
      <c r="L43" s="2"/>
      <c r="M43" s="2"/>
      <c r="N43" s="2"/>
      <c r="O43" s="2"/>
      <c r="P43" s="2"/>
      <c r="Q43" s="2"/>
      <c r="R43" s="2"/>
      <c r="S43" s="2"/>
      <c r="T43" s="2"/>
      <c r="U43" s="2"/>
    </row>
    <row r="44" spans="1:21" ht="29.4" customHeight="1" x14ac:dyDescent="0.25">
      <c r="A44" s="26" t="s">
        <v>86</v>
      </c>
      <c r="B44" s="26"/>
      <c r="C44" s="208" t="s">
        <v>304</v>
      </c>
      <c r="D44" s="208"/>
      <c r="E44" s="208"/>
      <c r="F44" s="208"/>
      <c r="G44" s="208"/>
      <c r="H44" s="208"/>
      <c r="I44" s="208"/>
      <c r="J44" s="208"/>
      <c r="K44" s="208"/>
      <c r="L44" s="208"/>
      <c r="M44" s="208"/>
      <c r="N44" s="208"/>
      <c r="O44" s="208"/>
      <c r="P44" s="208"/>
      <c r="Q44" s="208"/>
      <c r="R44" s="208"/>
      <c r="S44" s="208"/>
      <c r="T44" s="208"/>
      <c r="U44" s="208"/>
    </row>
    <row r="45" spans="1:21" ht="16.5" customHeight="1" x14ac:dyDescent="0.25">
      <c r="A45" s="26" t="s">
        <v>87</v>
      </c>
      <c r="B45" s="26"/>
      <c r="C45" s="208" t="s">
        <v>305</v>
      </c>
      <c r="D45" s="208"/>
      <c r="E45" s="208"/>
      <c r="F45" s="208"/>
      <c r="G45" s="208"/>
      <c r="H45" s="208"/>
      <c r="I45" s="208"/>
      <c r="J45" s="208"/>
      <c r="K45" s="208"/>
      <c r="L45" s="208"/>
      <c r="M45" s="208"/>
      <c r="N45" s="208"/>
      <c r="O45" s="208"/>
      <c r="P45" s="208"/>
      <c r="Q45" s="208"/>
      <c r="R45" s="208"/>
      <c r="S45" s="208"/>
      <c r="T45" s="208"/>
      <c r="U45" s="208"/>
    </row>
    <row r="46" spans="1:21" ht="16.5" customHeight="1" x14ac:dyDescent="0.25">
      <c r="A46" s="26" t="s">
        <v>88</v>
      </c>
      <c r="B46" s="26"/>
      <c r="C46" s="208" t="s">
        <v>306</v>
      </c>
      <c r="D46" s="208"/>
      <c r="E46" s="208"/>
      <c r="F46" s="208"/>
      <c r="G46" s="208"/>
      <c r="H46" s="208"/>
      <c r="I46" s="208"/>
      <c r="J46" s="208"/>
      <c r="K46" s="208"/>
      <c r="L46" s="208"/>
      <c r="M46" s="208"/>
      <c r="N46" s="208"/>
      <c r="O46" s="208"/>
      <c r="P46" s="208"/>
      <c r="Q46" s="208"/>
      <c r="R46" s="208"/>
      <c r="S46" s="208"/>
      <c r="T46" s="208"/>
      <c r="U46" s="208"/>
    </row>
    <row r="47" spans="1:21" ht="16.5" customHeight="1" x14ac:dyDescent="0.25">
      <c r="A47" s="26" t="s">
        <v>89</v>
      </c>
      <c r="B47" s="26"/>
      <c r="C47" s="208" t="s">
        <v>307</v>
      </c>
      <c r="D47" s="208"/>
      <c r="E47" s="208"/>
      <c r="F47" s="208"/>
      <c r="G47" s="208"/>
      <c r="H47" s="208"/>
      <c r="I47" s="208"/>
      <c r="J47" s="208"/>
      <c r="K47" s="208"/>
      <c r="L47" s="208"/>
      <c r="M47" s="208"/>
      <c r="N47" s="208"/>
      <c r="O47" s="208"/>
      <c r="P47" s="208"/>
      <c r="Q47" s="208"/>
      <c r="R47" s="208"/>
      <c r="S47" s="208"/>
      <c r="T47" s="208"/>
      <c r="U47" s="208"/>
    </row>
    <row r="48" spans="1:21" ht="29.4" customHeight="1" x14ac:dyDescent="0.25">
      <c r="A48" s="26" t="s">
        <v>90</v>
      </c>
      <c r="B48" s="26"/>
      <c r="C48" s="208" t="s">
        <v>308</v>
      </c>
      <c r="D48" s="208"/>
      <c r="E48" s="208"/>
      <c r="F48" s="208"/>
      <c r="G48" s="208"/>
      <c r="H48" s="208"/>
      <c r="I48" s="208"/>
      <c r="J48" s="208"/>
      <c r="K48" s="208"/>
      <c r="L48" s="208"/>
      <c r="M48" s="208"/>
      <c r="N48" s="208"/>
      <c r="O48" s="208"/>
      <c r="P48" s="208"/>
      <c r="Q48" s="208"/>
      <c r="R48" s="208"/>
      <c r="S48" s="208"/>
      <c r="T48" s="208"/>
      <c r="U48" s="208"/>
    </row>
    <row r="49" spans="1:21" ht="16.5" customHeight="1" x14ac:dyDescent="0.25">
      <c r="A49" s="26" t="s">
        <v>91</v>
      </c>
      <c r="B49" s="26"/>
      <c r="C49" s="208" t="s">
        <v>309</v>
      </c>
      <c r="D49" s="208"/>
      <c r="E49" s="208"/>
      <c r="F49" s="208"/>
      <c r="G49" s="208"/>
      <c r="H49" s="208"/>
      <c r="I49" s="208"/>
      <c r="J49" s="208"/>
      <c r="K49" s="208"/>
      <c r="L49" s="208"/>
      <c r="M49" s="208"/>
      <c r="N49" s="208"/>
      <c r="O49" s="208"/>
      <c r="P49" s="208"/>
      <c r="Q49" s="208"/>
      <c r="R49" s="208"/>
      <c r="S49" s="208"/>
      <c r="T49" s="208"/>
      <c r="U49" s="208"/>
    </row>
    <row r="50" spans="1:21" ht="16.5" customHeight="1" x14ac:dyDescent="0.25">
      <c r="A50" s="26" t="s">
        <v>92</v>
      </c>
      <c r="B50" s="26"/>
      <c r="C50" s="208" t="s">
        <v>310</v>
      </c>
      <c r="D50" s="208"/>
      <c r="E50" s="208"/>
      <c r="F50" s="208"/>
      <c r="G50" s="208"/>
      <c r="H50" s="208"/>
      <c r="I50" s="208"/>
      <c r="J50" s="208"/>
      <c r="K50" s="208"/>
      <c r="L50" s="208"/>
      <c r="M50" s="208"/>
      <c r="N50" s="208"/>
      <c r="O50" s="208"/>
      <c r="P50" s="208"/>
      <c r="Q50" s="208"/>
      <c r="R50" s="208"/>
      <c r="S50" s="208"/>
      <c r="T50" s="208"/>
      <c r="U50" s="208"/>
    </row>
    <row r="51" spans="1:21" ht="16.5" customHeight="1" x14ac:dyDescent="0.25">
      <c r="A51" s="26" t="s">
        <v>93</v>
      </c>
      <c r="B51" s="26"/>
      <c r="C51" s="208" t="s">
        <v>311</v>
      </c>
      <c r="D51" s="208"/>
      <c r="E51" s="208"/>
      <c r="F51" s="208"/>
      <c r="G51" s="208"/>
      <c r="H51" s="208"/>
      <c r="I51" s="208"/>
      <c r="J51" s="208"/>
      <c r="K51" s="208"/>
      <c r="L51" s="208"/>
      <c r="M51" s="208"/>
      <c r="N51" s="208"/>
      <c r="O51" s="208"/>
      <c r="P51" s="208"/>
      <c r="Q51" s="208"/>
      <c r="R51" s="208"/>
      <c r="S51" s="208"/>
      <c r="T51" s="208"/>
      <c r="U51" s="208"/>
    </row>
    <row r="52" spans="1:21" ht="4.5" customHeight="1" x14ac:dyDescent="0.25"/>
    <row r="53" spans="1:21" ht="29.4" customHeight="1" x14ac:dyDescent="0.25">
      <c r="A53" s="28" t="s">
        <v>113</v>
      </c>
      <c r="B53" s="26"/>
      <c r="C53" s="26"/>
      <c r="D53" s="26"/>
      <c r="E53" s="208" t="s">
        <v>312</v>
      </c>
      <c r="F53" s="208"/>
      <c r="G53" s="208"/>
      <c r="H53" s="208"/>
      <c r="I53" s="208"/>
      <c r="J53" s="208"/>
      <c r="K53" s="208"/>
      <c r="L53" s="208"/>
      <c r="M53" s="208"/>
      <c r="N53" s="208"/>
      <c r="O53" s="208"/>
      <c r="P53" s="208"/>
      <c r="Q53" s="208"/>
      <c r="R53" s="208"/>
      <c r="S53" s="208"/>
      <c r="T53" s="208"/>
      <c r="U53" s="208"/>
    </row>
  </sheetData>
  <mergeCells count="10">
    <mergeCell ref="C48:U48"/>
    <mergeCell ref="C49:U49"/>
    <mergeCell ref="C50:U50"/>
    <mergeCell ref="C51:U51"/>
    <mergeCell ref="E53:U53"/>
    <mergeCell ref="K1:U1"/>
    <mergeCell ref="C44:U44"/>
    <mergeCell ref="C45:U45"/>
    <mergeCell ref="C46:U46"/>
    <mergeCell ref="C47:U47"/>
  </mergeCells>
  <pageMargins left="0.7" right="0.7" top="0.75" bottom="0.75" header="0.3" footer="0.3"/>
  <pageSetup paperSize="9" fitToHeight="0" orientation="landscape" horizontalDpi="300" verticalDpi="300"/>
  <headerFooter scaleWithDoc="0" alignWithMargins="0">
    <oddHeader>&amp;C&amp;"Arial"&amp;8TABLE 6A.8</oddHeader>
    <oddFooter>&amp;L&amp;"Arial"&amp;8REPORT ON
GOVERNMENT
SERVICES 202106&amp;R&amp;"Arial"&amp;8POLICE
SERVICES
PAGE &amp;B&amp;P&amp;B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Contents</vt:lpstr>
      <vt:lpstr>Table 6A.1</vt:lpstr>
      <vt:lpstr>Table 6A.2</vt:lpstr>
      <vt:lpstr>Table 6A.3</vt:lpstr>
      <vt:lpstr>Table 6A.4</vt:lpstr>
      <vt:lpstr>Table 6A.5</vt:lpstr>
      <vt:lpstr>Table 6A.6</vt:lpstr>
      <vt:lpstr>Table 6A.7</vt:lpstr>
      <vt:lpstr>Table 6A.8</vt:lpstr>
      <vt:lpstr>Table 6A.9</vt:lpstr>
      <vt:lpstr>Table 6A.10</vt:lpstr>
      <vt:lpstr>Table 6A.11</vt:lpstr>
      <vt:lpstr>Table 6A.12</vt:lpstr>
      <vt:lpstr>Table 6A.13</vt:lpstr>
      <vt:lpstr>Table 6A.14</vt:lpstr>
      <vt:lpstr>Table 6A.15</vt:lpstr>
      <vt:lpstr>Table 6A.16</vt:lpstr>
      <vt:lpstr>Table 6A.17</vt:lpstr>
      <vt:lpstr>Table 6A.18</vt:lpstr>
      <vt:lpstr>Table 6A.19</vt:lpstr>
      <vt:lpstr>Table 6A.20</vt:lpstr>
      <vt:lpstr>Table 6A.21</vt:lpstr>
      <vt:lpstr>'Table 6A.1'!Print_Titles</vt:lpstr>
      <vt:lpstr>'Table 6A.10'!Print_Titles</vt:lpstr>
      <vt:lpstr>'Table 6A.11'!Print_Titles</vt:lpstr>
      <vt:lpstr>'Table 6A.12'!Print_Titles</vt:lpstr>
      <vt:lpstr>'Table 6A.13'!Print_Titles</vt:lpstr>
      <vt:lpstr>'Table 6A.14'!Print_Titles</vt:lpstr>
      <vt:lpstr>'Table 6A.15'!Print_Titles</vt:lpstr>
      <vt:lpstr>'Table 6A.16'!Print_Titles</vt:lpstr>
      <vt:lpstr>'Table 6A.17'!Print_Titles</vt:lpstr>
      <vt:lpstr>'Table 6A.18'!Print_Titles</vt:lpstr>
      <vt:lpstr>'Table 6A.19'!Print_Titles</vt:lpstr>
      <vt:lpstr>'Table 6A.2'!Print_Titles</vt:lpstr>
      <vt:lpstr>'Table 6A.20'!Print_Titles</vt:lpstr>
      <vt:lpstr>'Table 6A.21'!Print_Titles</vt:lpstr>
      <vt:lpstr>'Table 6A.3'!Print_Titles</vt:lpstr>
      <vt:lpstr>'Table 6A.4'!Print_Titles</vt:lpstr>
      <vt:lpstr>'Table 6A.5'!Print_Titles</vt:lpstr>
      <vt:lpstr>'Table 6A.6'!Print_Titles</vt:lpstr>
      <vt:lpstr>'Table 6A.7'!Print_Titles</vt:lpstr>
      <vt:lpstr>'Table 6A.8'!Print_Titles</vt:lpstr>
      <vt:lpstr>'Table 6A.9'!Print_Titles</vt:lpstr>
    </vt:vector>
  </TitlesOfParts>
  <Company>Productivity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6 Police services data tables - Report on Government Services 202106</dc:title>
  <dc:creator>Steering Committee for the Review of Government Service Provision</dc:creator>
  <cp:lastModifiedBy>Bucsuhazy, Rachel</cp:lastModifiedBy>
  <cp:lastPrinted>2021-05-07T10:49:01Z</cp:lastPrinted>
  <dcterms:created xsi:type="dcterms:W3CDTF">2021-05-07T20:16:16Z</dcterms:created>
  <dcterms:modified xsi:type="dcterms:W3CDTF">2021-05-31T03:21:46Z</dcterms:modified>
</cp:coreProperties>
</file>